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<sst xmlns="http://schemas.openxmlformats.org/spreadsheetml/2006/main" count="1204" uniqueCount="379">
  <si>
    <t>BỘ GIÁO DỤC VÀ ĐÀO TẠO</t>
  </si>
  <si>
    <t>CỘNG HÒA XÃ HỘI CHỦ NGHĨA VIỆT NAM</t>
  </si>
  <si>
    <t>TRƯỜNG ĐẠI HỌC MỞ TP.HCM</t>
  </si>
  <si>
    <t>Độc lập - Tự do - Hạnh phúc</t>
  </si>
  <si>
    <t>DANH SÁCH HỌC SINH, SINH VIÊN</t>
  </si>
  <si>
    <t>ĐƯỢC NHẬN HỌC BỔNG KHUYẾN KHÍCH HỌC TẬP</t>
  </si>
  <si>
    <t>STT</t>
  </si>
  <si>
    <t>MSSV</t>
  </si>
  <si>
    <t>HỌ VÀ TÊN</t>
  </si>
  <si>
    <t>NGÀY 
SINH</t>
  </si>
  <si>
    <t>ĐIỂM 
TB</t>
  </si>
  <si>
    <t>ĐIỂM
RL</t>
  </si>
  <si>
    <t>LOẠI
 HB</t>
  </si>
  <si>
    <t>SỐ TIỀN</t>
  </si>
  <si>
    <t>SỐ CMND</t>
  </si>
  <si>
    <t>GHI CHÚ</t>
  </si>
  <si>
    <t>LÃNH ĐẠO ĐƠN VỊ</t>
  </si>
  <si>
    <t>Xuất sắc:</t>
  </si>
  <si>
    <t>Tổng cộng:</t>
  </si>
  <si>
    <t>Giỏi:</t>
  </si>
  <si>
    <t>Khá:</t>
  </si>
  <si>
    <t>KT.HIỆU TRƯỞNG</t>
  </si>
  <si>
    <t>PHÓ HIỆU TRƯỞNG</t>
  </si>
  <si>
    <t>TRƯỞNG PHÒNG CTCT&amp;HSSV</t>
  </si>
  <si>
    <t>Tạ Thị Lan Anh</t>
  </si>
  <si>
    <t>0953010399</t>
  </si>
  <si>
    <t xml:space="preserve">L­¬ng ThÞ         </t>
  </si>
  <si>
    <t xml:space="preserve">M¬     </t>
  </si>
  <si>
    <t>Giái</t>
  </si>
  <si>
    <t>85</t>
  </si>
  <si>
    <t>88</t>
  </si>
  <si>
    <t xml:space="preserve">Trang  </t>
  </si>
  <si>
    <t>100</t>
  </si>
  <si>
    <t>XuÊt s¾c</t>
  </si>
  <si>
    <t>0953010779</t>
  </si>
  <si>
    <t xml:space="preserve">T¨ng V¨n          </t>
  </si>
  <si>
    <t xml:space="preserve">Tri    </t>
  </si>
  <si>
    <t xml:space="preserve">NguyÔn ThÞ        </t>
  </si>
  <si>
    <t>90</t>
  </si>
  <si>
    <t xml:space="preserve">Xu©n   </t>
  </si>
  <si>
    <t>80</t>
  </si>
  <si>
    <t>1053010172</t>
  </si>
  <si>
    <t xml:space="preserve">§ç ThÞ Thu        </t>
  </si>
  <si>
    <t xml:space="preserve">Hµ     </t>
  </si>
  <si>
    <t>Kh¸</t>
  </si>
  <si>
    <t xml:space="preserve">Nhi    </t>
  </si>
  <si>
    <t xml:space="preserve">NguyÔn Thanh      </t>
  </si>
  <si>
    <t>98</t>
  </si>
  <si>
    <t>1053010176</t>
  </si>
  <si>
    <t>1053012672</t>
  </si>
  <si>
    <t xml:space="preserve">NguyÔn ThÞ Thanh  </t>
  </si>
  <si>
    <t xml:space="preserve">T©m    </t>
  </si>
  <si>
    <t>70</t>
  </si>
  <si>
    <t>1153010315</t>
  </si>
  <si>
    <t xml:space="preserve">D­¬ng Ngäc        </t>
  </si>
  <si>
    <t xml:space="preserve">Huúnh  </t>
  </si>
  <si>
    <t>1153010184</t>
  </si>
  <si>
    <t xml:space="preserve">§µo ThÞ           </t>
  </si>
  <si>
    <t xml:space="preserve">GÊm    </t>
  </si>
  <si>
    <t>77</t>
  </si>
  <si>
    <t>1153010395</t>
  </si>
  <si>
    <t xml:space="preserve">NguyÔn TÊn        </t>
  </si>
  <si>
    <t xml:space="preserve">Liªm   </t>
  </si>
  <si>
    <t>1153010160</t>
  </si>
  <si>
    <t xml:space="preserve">NguyÔn ThÞ Anh    </t>
  </si>
  <si>
    <t xml:space="preserve">§µo    </t>
  </si>
  <si>
    <t>1153010604</t>
  </si>
  <si>
    <t xml:space="preserve">Tr­¬ng Hïng TuyÕt </t>
  </si>
  <si>
    <t xml:space="preserve">Nh­    </t>
  </si>
  <si>
    <t>1153010748</t>
  </si>
  <si>
    <t xml:space="preserve">Høa ThÞ Kim       </t>
  </si>
  <si>
    <t xml:space="preserve">Th¶o   </t>
  </si>
  <si>
    <t>1153010885</t>
  </si>
  <si>
    <t xml:space="preserve">Ph¹m ThÞ Hång     </t>
  </si>
  <si>
    <t>84</t>
  </si>
  <si>
    <t>1153010335</t>
  </si>
  <si>
    <t xml:space="preserve">TrÇn Thu          </t>
  </si>
  <si>
    <t xml:space="preserve">H­¬ng  </t>
  </si>
  <si>
    <t xml:space="preserve">Trinh  </t>
  </si>
  <si>
    <t>1153010156</t>
  </si>
  <si>
    <t xml:space="preserve">Huúnh ThÞ Linh    </t>
  </si>
  <si>
    <t xml:space="preserve">§a     </t>
  </si>
  <si>
    <t>1153010554</t>
  </si>
  <si>
    <t xml:space="preserve">Ph¹m ThÞ          </t>
  </si>
  <si>
    <t xml:space="preserve">NguyÖt </t>
  </si>
  <si>
    <t>1153010351</t>
  </si>
  <si>
    <t xml:space="preserve">NguyÔn Lª Ph­¬ng  </t>
  </si>
  <si>
    <t xml:space="preserve">Kh¸nh  </t>
  </si>
  <si>
    <t>Bùi Thị Mỹ Hồng</t>
  </si>
  <si>
    <t>đồng</t>
  </si>
  <si>
    <t>Sinh viên</t>
  </si>
  <si>
    <t>PHỤ TRÁCH P. TC-KT</t>
  </si>
  <si>
    <t>ĐƠN VỊ: KHOA CÔNG NGHỆ SINH HỌC</t>
  </si>
  <si>
    <t xml:space="preserve"> 14   Sinh viên</t>
  </si>
  <si>
    <t>NĂM HỌC 2012 - 2013</t>
  </si>
  <si>
    <t>(Ban hành kèm theo quyết định:        /QĐ-ĐHM,ngày      tháng       năm 2013)</t>
  </si>
  <si>
    <t>210391</t>
  </si>
  <si>
    <t>0953010508</t>
  </si>
  <si>
    <t xml:space="preserve">TrÇn ThÞ Kim      </t>
  </si>
  <si>
    <t xml:space="preserve">Oanh   </t>
  </si>
  <si>
    <t>120491</t>
  </si>
  <si>
    <t>0953010885</t>
  </si>
  <si>
    <t xml:space="preserve">L©m ThiÖn         </t>
  </si>
  <si>
    <t xml:space="preserve">Vinh   </t>
  </si>
  <si>
    <t>220991</t>
  </si>
  <si>
    <t>120691</t>
  </si>
  <si>
    <t>0953010870</t>
  </si>
  <si>
    <t xml:space="preserve">NguyÔn ThÞ Thu    </t>
  </si>
  <si>
    <t xml:space="preserve">V©n    </t>
  </si>
  <si>
    <t>250891</t>
  </si>
  <si>
    <t>0953012916</t>
  </si>
  <si>
    <t>160291</t>
  </si>
  <si>
    <t>9.2857</t>
  </si>
  <si>
    <t>9.2308</t>
  </si>
  <si>
    <t>9.1429</t>
  </si>
  <si>
    <t>9.0769</t>
  </si>
  <si>
    <t>031192</t>
  </si>
  <si>
    <t>1053010531</t>
  </si>
  <si>
    <t xml:space="preserve">Lª ThÞ YÕn        </t>
  </si>
  <si>
    <t>080892</t>
  </si>
  <si>
    <t>1053010659</t>
  </si>
  <si>
    <t xml:space="preserve">NguyÔn ThÞ Thóy   </t>
  </si>
  <si>
    <t xml:space="preserve">Tµi    </t>
  </si>
  <si>
    <t>110592</t>
  </si>
  <si>
    <t>1053012248</t>
  </si>
  <si>
    <t xml:space="preserve">TrÇn ThÞ Tè       </t>
  </si>
  <si>
    <t xml:space="preserve">Hoa    </t>
  </si>
  <si>
    <t>201092</t>
  </si>
  <si>
    <t>1053012677</t>
  </si>
  <si>
    <t xml:space="preserve">Ph¹m ThÞ Kim      </t>
  </si>
  <si>
    <t xml:space="preserve">Thanh  </t>
  </si>
  <si>
    <t>180992</t>
  </si>
  <si>
    <t>1053010898</t>
  </si>
  <si>
    <t xml:space="preserve">L­u ThÞ Thanh     </t>
  </si>
  <si>
    <t xml:space="preserve">TuyÒn  </t>
  </si>
  <si>
    <t>221292</t>
  </si>
  <si>
    <t>1053010899</t>
  </si>
  <si>
    <t xml:space="preserve">NguyÔn ThÞ BÝch   </t>
  </si>
  <si>
    <t>090492</t>
  </si>
  <si>
    <t>020292</t>
  </si>
  <si>
    <t>111191</t>
  </si>
  <si>
    <t>1053010193</t>
  </si>
  <si>
    <t xml:space="preserve">Lª ThÞ            </t>
  </si>
  <si>
    <t xml:space="preserve">H¶o    </t>
  </si>
  <si>
    <t>120292</t>
  </si>
  <si>
    <t>1053012912</t>
  </si>
  <si>
    <t xml:space="preserve">NguyÔn ThÞ Ngäc   </t>
  </si>
  <si>
    <t xml:space="preserve">Tó     </t>
  </si>
  <si>
    <t>010892</t>
  </si>
  <si>
    <t>8.1429</t>
  </si>
  <si>
    <t>8.0952</t>
  </si>
  <si>
    <t>8.0476</t>
  </si>
  <si>
    <t>8.0000</t>
  </si>
  <si>
    <t>180990</t>
  </si>
  <si>
    <t>250193</t>
  </si>
  <si>
    <t>150193</t>
  </si>
  <si>
    <t>270793</t>
  </si>
  <si>
    <t>120793</t>
  </si>
  <si>
    <t>090791</t>
  </si>
  <si>
    <t>031293</t>
  </si>
  <si>
    <t>171292</t>
  </si>
  <si>
    <t>1153010271</t>
  </si>
  <si>
    <t xml:space="preserve">Hoµi   </t>
  </si>
  <si>
    <t>200293</t>
  </si>
  <si>
    <t>010993</t>
  </si>
  <si>
    <t>1153010761</t>
  </si>
  <si>
    <t>110993</t>
  </si>
  <si>
    <t>1153010606</t>
  </si>
  <si>
    <t xml:space="preserve">TrÇn ThÞ ¸        </t>
  </si>
  <si>
    <t xml:space="preserve">Ni     </t>
  </si>
  <si>
    <t>030293</t>
  </si>
  <si>
    <t>030893</t>
  </si>
  <si>
    <t>1153010889</t>
  </si>
  <si>
    <t xml:space="preserve">Vâ ThÞ HuyÒn      </t>
  </si>
  <si>
    <t>240693</t>
  </si>
  <si>
    <t>8.0833</t>
  </si>
  <si>
    <t>8.0417</t>
  </si>
  <si>
    <t>7.9167</t>
  </si>
  <si>
    <t>7.7917</t>
  </si>
  <si>
    <t>7.5833</t>
  </si>
  <si>
    <t>7.4167</t>
  </si>
  <si>
    <t>7.3750</t>
  </si>
  <si>
    <t>7.3333</t>
  </si>
  <si>
    <t>7.2083</t>
  </si>
  <si>
    <t>160993</t>
  </si>
  <si>
    <t>7.1667</t>
  </si>
  <si>
    <t>1253012455</t>
  </si>
  <si>
    <t>040494</t>
  </si>
  <si>
    <t>1253010064</t>
  </si>
  <si>
    <t xml:space="preserve">Tr­¬ng ThÞ Hång   </t>
  </si>
  <si>
    <t xml:space="preserve">Duyªn  </t>
  </si>
  <si>
    <t>081293</t>
  </si>
  <si>
    <t>1253010127</t>
  </si>
  <si>
    <t xml:space="preserve">Cao ThÞ           </t>
  </si>
  <si>
    <t xml:space="preserve">HiÖp   </t>
  </si>
  <si>
    <t>190494</t>
  </si>
  <si>
    <t>1253010037</t>
  </si>
  <si>
    <t xml:space="preserve">TrÞnh Ngäc        </t>
  </si>
  <si>
    <t xml:space="preserve">Ch©u   </t>
  </si>
  <si>
    <t>060294</t>
  </si>
  <si>
    <t>1253010195</t>
  </si>
  <si>
    <t xml:space="preserve">Mai    </t>
  </si>
  <si>
    <t>180493</t>
  </si>
  <si>
    <t>1253012011</t>
  </si>
  <si>
    <t xml:space="preserve">NguyÔn Xu©n       </t>
  </si>
  <si>
    <t xml:space="preserve">Anh    </t>
  </si>
  <si>
    <t>220194</t>
  </si>
  <si>
    <t>1253010194</t>
  </si>
  <si>
    <t xml:space="preserve">D­¬ng ThÞ §«ng    </t>
  </si>
  <si>
    <t>190794</t>
  </si>
  <si>
    <t>1253012035</t>
  </si>
  <si>
    <t xml:space="preserve">NguyÔn H¶i        </t>
  </si>
  <si>
    <t>270594</t>
  </si>
  <si>
    <t>1253012428</t>
  </si>
  <si>
    <t xml:space="preserve">TrÇn ThÞ Thïy     </t>
  </si>
  <si>
    <t>260294</t>
  </si>
  <si>
    <t>1253012377</t>
  </si>
  <si>
    <t xml:space="preserve">ThuËn  </t>
  </si>
  <si>
    <t>270294</t>
  </si>
  <si>
    <t>1253012418</t>
  </si>
  <si>
    <t xml:space="preserve">NguyÔn ThÞ DiÖu   </t>
  </si>
  <si>
    <t xml:space="preserve">Trµ    </t>
  </si>
  <si>
    <t>120894</t>
  </si>
  <si>
    <t>1253012016</t>
  </si>
  <si>
    <t xml:space="preserve">Phan NguyÔn Ngäc  </t>
  </si>
  <si>
    <t xml:space="preserve">¸nh    </t>
  </si>
  <si>
    <t>200294</t>
  </si>
  <si>
    <t>1253012384</t>
  </si>
  <si>
    <t xml:space="preserve">Thóy   </t>
  </si>
  <si>
    <t>131094</t>
  </si>
  <si>
    <t>1253012482</t>
  </si>
  <si>
    <t xml:space="preserve">Ph¹m NguyÔn Oanh  </t>
  </si>
  <si>
    <t xml:space="preserve">Vò     </t>
  </si>
  <si>
    <t>150794</t>
  </si>
  <si>
    <t>7.9091</t>
  </si>
  <si>
    <t>7.8182</t>
  </si>
  <si>
    <t>7.7273</t>
  </si>
  <si>
    <t>7.6364</t>
  </si>
  <si>
    <t>7.5455</t>
  </si>
  <si>
    <t>7.4545</t>
  </si>
  <si>
    <t>7.3636</t>
  </si>
  <si>
    <t>81</t>
  </si>
  <si>
    <t>97</t>
  </si>
  <si>
    <t>87</t>
  </si>
  <si>
    <t>79</t>
  </si>
  <si>
    <t xml:space="preserve"> 05   Sinh viên</t>
  </si>
  <si>
    <t xml:space="preserve"> 27   Sinh viên</t>
  </si>
  <si>
    <t>Mọi thắc mắc sinh viên liên hệ với C. Mỹ -0938.336.542 từ ngày ra thông báo cho đến hết ngày 08/08/2013. Sau ngày đó sẽ không giải quyết bất cứ mọi khiếu nại và thắc mắc của sinh viên.</t>
  </si>
  <si>
    <t>Bằng chữ: Một trăm ba mươi bốn triệu tám trăm bảy mươi hai ngàn đồng</t>
  </si>
  <si>
    <t>HỌ LÓT</t>
  </si>
  <si>
    <t>TÊN</t>
  </si>
  <si>
    <t>KHÓA HỌC</t>
  </si>
  <si>
    <t>BẬC ĐT</t>
  </si>
  <si>
    <t>XẾP LOẠI LOẠI
 HB KKHT</t>
  </si>
  <si>
    <t>TỔNG HP</t>
  </si>
  <si>
    <t>TỈ LỆ %</t>
  </si>
  <si>
    <t>SỐ TIỀN HB KKHT</t>
  </si>
  <si>
    <t>9.28</t>
  </si>
  <si>
    <t>9.23</t>
  </si>
  <si>
    <t>9.14</t>
  </si>
  <si>
    <t>9.07</t>
  </si>
  <si>
    <t>8.14</t>
  </si>
  <si>
    <t>8.09</t>
  </si>
  <si>
    <t>8.04</t>
  </si>
  <si>
    <t>8.00</t>
  </si>
  <si>
    <t>8.08</t>
  </si>
  <si>
    <t>7.91</t>
  </si>
  <si>
    <t>7.79</t>
  </si>
  <si>
    <t>7.58</t>
  </si>
  <si>
    <t>7.41</t>
  </si>
  <si>
    <t>7.37</t>
  </si>
  <si>
    <t>7.33</t>
  </si>
  <si>
    <t>7.20</t>
  </si>
  <si>
    <t>7.16</t>
  </si>
  <si>
    <t>7.90</t>
  </si>
  <si>
    <t>7.81</t>
  </si>
  <si>
    <t>7.72</t>
  </si>
  <si>
    <t>7.63</t>
  </si>
  <si>
    <t>7.54</t>
  </si>
  <si>
    <t>7.45</t>
  </si>
  <si>
    <t>7.36</t>
  </si>
  <si>
    <t>110</t>
  </si>
  <si>
    <t>130</t>
  </si>
  <si>
    <t>Tổng số tiền HBKKHT:</t>
  </si>
  <si>
    <t>Tp.Hồ Chí Minh, ngày 19 tháng 09 năm 2013</t>
  </si>
  <si>
    <t>DANH SÁCH HỌC SINH, SINH VIÊN ĐƯỢC NHẬN HỌC BỔNG KHUYẾN KHÍCH HỌC TẬP</t>
  </si>
  <si>
    <t>BẢNG ĐỀ NGHỊ THANH TOÁN HỌC BỔNG KHUYẾN KHÍCH HỌC TẬP CHO HS,SV</t>
  </si>
  <si>
    <t>SỐ TÀI KHOẢN</t>
  </si>
  <si>
    <t>TÊN NGÂN HÀNG</t>
  </si>
  <si>
    <t>SỐ TIỀN HB</t>
  </si>
  <si>
    <t>(Bằng chữ: Một trăm ba mươi bốn triệu tám trăm bảy mươi hai ngàn đồng</t>
  </si>
  <si>
    <t>TRƯỞNG P.CTCT&amp;HSSV</t>
  </si>
  <si>
    <t>2009 - 2013</t>
  </si>
  <si>
    <t>2010 - 2014</t>
  </si>
  <si>
    <t>2011 - 2015</t>
  </si>
  <si>
    <t>2012 - 2016</t>
  </si>
  <si>
    <t xml:space="preserve">Tăng Văn </t>
  </si>
  <si>
    <t>Tri</t>
  </si>
  <si>
    <t xml:space="preserve">Trần Thị Kim </t>
  </si>
  <si>
    <t xml:space="preserve">Lâm Thiện </t>
  </si>
  <si>
    <t>Lương Thị</t>
  </si>
  <si>
    <t>Mơ</t>
  </si>
  <si>
    <t>Nguyễn Thị Thu</t>
  </si>
  <si>
    <t>Vân</t>
  </si>
  <si>
    <t>Nguyễn Thị Thanh</t>
  </si>
  <si>
    <t>Xuân</t>
  </si>
  <si>
    <t>Tâm</t>
  </si>
  <si>
    <t>Lê Thị Yến</t>
  </si>
  <si>
    <t>Nhi</t>
  </si>
  <si>
    <t>Nguyễn Thị Thúy</t>
  </si>
  <si>
    <t>Tài</t>
  </si>
  <si>
    <t>Trần Thị Tố</t>
  </si>
  <si>
    <t>Hoa</t>
  </si>
  <si>
    <t>Phạm Thị Kim</t>
  </si>
  <si>
    <t>Thanh</t>
  </si>
  <si>
    <t>Lưu Thị Thanh</t>
  </si>
  <si>
    <t>Tuyền</t>
  </si>
  <si>
    <t>Nguyễn Thị Bích</t>
  </si>
  <si>
    <t>Đỗ Thị Thu</t>
  </si>
  <si>
    <t>Hà</t>
  </si>
  <si>
    <t xml:space="preserve">Nguyễn Thanh </t>
  </si>
  <si>
    <t xml:space="preserve">Lê Thị  </t>
  </si>
  <si>
    <t>Hảo</t>
  </si>
  <si>
    <t>Nguyễn Thị Ngọc</t>
  </si>
  <si>
    <t xml:space="preserve">Đào Thị </t>
  </si>
  <si>
    <t>Gấm</t>
  </si>
  <si>
    <t>Nguyễn Thị Anh</t>
  </si>
  <si>
    <t>Trần Thu</t>
  </si>
  <si>
    <t xml:space="preserve">Huỳnh Thị Linh </t>
  </si>
  <si>
    <t>Đa</t>
  </si>
  <si>
    <t xml:space="preserve">Nguyễn Tấn </t>
  </si>
  <si>
    <t>Liêm</t>
  </si>
  <si>
    <t>Trương Hùng Tuyết</t>
  </si>
  <si>
    <t xml:space="preserve">Nguyễn Thị </t>
  </si>
  <si>
    <t xml:space="preserve">Phạm Thị  </t>
  </si>
  <si>
    <t>Nguyệt</t>
  </si>
  <si>
    <t>Thảo</t>
  </si>
  <si>
    <t>Ni</t>
  </si>
  <si>
    <t xml:space="preserve">Dương Ngọc </t>
  </si>
  <si>
    <t>Huỳnh</t>
  </si>
  <si>
    <t>Võ Thị Huyền</t>
  </si>
  <si>
    <t xml:space="preserve">Nguyễn Lê Phương </t>
  </si>
  <si>
    <t>Khánh</t>
  </si>
  <si>
    <t>Tú</t>
  </si>
  <si>
    <t>Trương Thị Hồng</t>
  </si>
  <si>
    <t>Duyên</t>
  </si>
  <si>
    <t xml:space="preserve">Cao Thị </t>
  </si>
  <si>
    <t>Hiệp</t>
  </si>
  <si>
    <t>Trịnh Ngọc</t>
  </si>
  <si>
    <t>Châu</t>
  </si>
  <si>
    <t>Nguyễn Xuân</t>
  </si>
  <si>
    <t>Anh</t>
  </si>
  <si>
    <t>Dương Thị Đông</t>
  </si>
  <si>
    <t xml:space="preserve">Nguyễn Hải </t>
  </si>
  <si>
    <t>Trần Thị Thùy</t>
  </si>
  <si>
    <t>Trinh</t>
  </si>
  <si>
    <t xml:space="preserve">Lê Thị </t>
  </si>
  <si>
    <t>Thuận</t>
  </si>
  <si>
    <t>Nguyễn Thị Diệu</t>
  </si>
  <si>
    <t>Phan Nguyễn Ngọc</t>
  </si>
  <si>
    <t>Ánh</t>
  </si>
  <si>
    <t>Thúy</t>
  </si>
  <si>
    <t>Phạm Nguyễn Oanh</t>
  </si>
  <si>
    <t>Vũ</t>
  </si>
  <si>
    <t>Trà</t>
  </si>
  <si>
    <t>Trần Thị Á</t>
  </si>
  <si>
    <t>Hương</t>
  </si>
  <si>
    <t>Đào</t>
  </si>
  <si>
    <t>ĐH</t>
  </si>
  <si>
    <t>Hứa Thị Kim</t>
  </si>
  <si>
    <t xml:space="preserve">Thư </t>
  </si>
  <si>
    <t xml:space="preserve">Phạm Thị Hồng </t>
  </si>
  <si>
    <t>Hoài</t>
  </si>
  <si>
    <t>Xuất sắc</t>
  </si>
  <si>
    <t>Giỏi</t>
  </si>
  <si>
    <t>Khá</t>
  </si>
  <si>
    <t>KT. HIỆU TRƯỞNG</t>
  </si>
  <si>
    <t>PHÓ HIỆU TRƯƠNG</t>
  </si>
  <si>
    <t>(Ban hành kèm theo quyết định: 709/QĐ-ĐHM,ngày  27 tháng   09  năm 2013)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</si>
</sst>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\ &quot;đồng&quot;"/>
    <numFmt numFmtId="165" formatCode="#,###\ &quot;học sinh, sinh viên&quot;"/>
  </numFmts>
  <fonts count="19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i/>
      <sz val="13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2"/>
      <name val="Arial"/>
      <family val="0"/>
    </font>
    <font>
      <b/>
      <sz val="10"/>
      <name val="Tahoma"/>
      <family val="2"/>
    </font>
    <font>
      <sz val="12"/>
      <name val="_Tahoma"/>
      <family val="2"/>
    </font>
    <font>
      <b/>
      <sz val="12"/>
      <name val="Arial"/>
      <family val="2"/>
    </font>
    <font>
      <b/>
      <sz val="12"/>
      <name val="_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b/>
      <u val="single"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8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49" fontId="11" fillId="0" borderId="2" xfId="0" applyNumberFormat="1" applyFont="1" applyFill="1" applyBorder="1" applyAlignment="1" applyProtection="1">
      <alignment horizontal="left" vertical="center" wrapText="1"/>
      <protection/>
    </xf>
    <xf numFmtId="49" fontId="11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vertical="center"/>
    </xf>
    <xf numFmtId="49" fontId="11" fillId="0" borderId="3" xfId="0" applyNumberFormat="1" applyFont="1" applyFill="1" applyBorder="1" applyAlignment="1" applyProtection="1">
      <alignment horizontal="left" vertical="center" wrapText="1"/>
      <protection/>
    </xf>
    <xf numFmtId="49" fontId="11" fillId="0" borderId="1" xfId="0" applyNumberFormat="1" applyFont="1" applyFill="1" applyBorder="1" applyAlignment="1" applyProtection="1">
      <alignment horizontal="center" vertical="center" wrapText="1"/>
      <protection/>
    </xf>
    <xf numFmtId="3" fontId="11" fillId="0" borderId="2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left" vertical="center" wrapText="1"/>
      <protection/>
    </xf>
    <xf numFmtId="49" fontId="15" fillId="0" borderId="2" xfId="0" applyNumberFormat="1" applyFont="1" applyFill="1" applyBorder="1" applyAlignment="1" applyProtection="1">
      <alignment horizontal="center" vertical="center" wrapText="1"/>
      <protection/>
    </xf>
    <xf numFmtId="49" fontId="15" fillId="0" borderId="3" xfId="0" applyNumberFormat="1" applyFont="1" applyFill="1" applyBorder="1" applyAlignment="1" applyProtection="1">
      <alignment horizontal="left" vertical="center" wrapText="1"/>
      <protection/>
    </xf>
    <xf numFmtId="3" fontId="15" fillId="0" borderId="2" xfId="0" applyNumberFormat="1" applyFont="1" applyFill="1" applyBorder="1" applyAlignment="1" applyProtection="1">
      <alignment horizontal="right" vertical="center" wrapText="1"/>
      <protection/>
    </xf>
    <xf numFmtId="49" fontId="15" fillId="0" borderId="1" xfId="0" applyNumberFormat="1" applyFont="1" applyFill="1" applyBorder="1" applyAlignment="1" applyProtection="1">
      <alignment horizontal="center" vertical="center" wrapText="1"/>
      <protection/>
    </xf>
    <xf numFmtId="3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3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center" vertical="top"/>
    </xf>
    <xf numFmtId="164" fontId="14" fillId="0" borderId="0" xfId="0" applyNumberFormat="1" applyFont="1" applyAlignment="1">
      <alignment vertical="center" wrapText="1"/>
    </xf>
    <xf numFmtId="164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55">
      <selection activeCell="C55" sqref="C55"/>
    </sheetView>
  </sheetViews>
  <sheetFormatPr defaultColWidth="9.140625" defaultRowHeight="12.75"/>
  <cols>
    <col min="1" max="1" width="5.140625" style="0" customWidth="1"/>
    <col min="2" max="2" width="14.8515625" style="0" customWidth="1"/>
    <col min="3" max="3" width="20.28125" style="0" customWidth="1"/>
    <col min="5" max="5" width="9.7109375" style="0" customWidth="1"/>
    <col min="6" max="6" width="7.140625" style="0" customWidth="1"/>
    <col min="7" max="7" width="7.57421875" style="0" customWidth="1"/>
    <col min="8" max="8" width="10.421875" style="0" customWidth="1"/>
    <col min="9" max="9" width="12.140625" style="0" customWidth="1"/>
    <col min="10" max="10" width="13.57421875" style="0" customWidth="1"/>
    <col min="11" max="11" width="13.7109375" style="0" customWidth="1"/>
    <col min="12" max="12" width="16.28125" style="0" customWidth="1"/>
    <col min="13" max="13" width="7.28125" style="0" customWidth="1"/>
  </cols>
  <sheetData>
    <row r="1" spans="1:13" s="4" customFormat="1" ht="19.5" customHeight="1">
      <c r="A1" s="63" t="s">
        <v>0</v>
      </c>
      <c r="B1" s="63"/>
      <c r="C1" s="63"/>
      <c r="D1" s="1"/>
      <c r="E1" s="2"/>
      <c r="F1" s="65" t="s">
        <v>1</v>
      </c>
      <c r="G1" s="65"/>
      <c r="H1" s="65"/>
      <c r="I1" s="65"/>
      <c r="J1" s="65"/>
      <c r="K1" s="65"/>
      <c r="L1" s="65"/>
      <c r="M1" s="65"/>
    </row>
    <row r="2" spans="1:13" s="4" customFormat="1" ht="19.5" customHeight="1">
      <c r="A2" s="64" t="s">
        <v>2</v>
      </c>
      <c r="B2" s="64"/>
      <c r="C2" s="64"/>
      <c r="D2" s="2"/>
      <c r="E2" s="2"/>
      <c r="F2" s="64" t="s">
        <v>3</v>
      </c>
      <c r="G2" s="64"/>
      <c r="H2" s="64"/>
      <c r="I2" s="64"/>
      <c r="J2" s="64"/>
      <c r="K2" s="64"/>
      <c r="L2" s="64"/>
      <c r="M2" s="64"/>
    </row>
    <row r="3" spans="2:13" s="5" customFormat="1" ht="19.5" customHeight="1">
      <c r="B3" s="6"/>
      <c r="D3" s="6"/>
      <c r="E3" s="6"/>
      <c r="F3" s="6"/>
      <c r="G3" s="6"/>
      <c r="H3" s="7"/>
      <c r="I3" s="7"/>
      <c r="J3" s="7"/>
      <c r="K3" s="7"/>
      <c r="L3" s="7"/>
      <c r="M3" s="7"/>
    </row>
    <row r="4" spans="1:13" s="8" customFormat="1" ht="21" customHeight="1">
      <c r="A4" s="57" t="s">
        <v>286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8" customFormat="1" ht="27.75" customHeight="1">
      <c r="A5" s="57" t="s">
        <v>94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s="8" customFormat="1" ht="19.5">
      <c r="A6" s="58" t="s">
        <v>95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s="8" customFormat="1" ht="19.5" customHeight="1">
      <c r="A7" s="9"/>
      <c r="B7" s="9"/>
      <c r="D7" s="9"/>
      <c r="E7" s="9"/>
      <c r="F7" s="9"/>
      <c r="G7" s="9"/>
      <c r="H7" s="10"/>
      <c r="I7" s="10"/>
      <c r="J7" s="10"/>
      <c r="K7" s="10"/>
      <c r="L7" s="10"/>
      <c r="M7" s="10"/>
    </row>
    <row r="8" spans="1:13" s="8" customFormat="1" ht="19.5" customHeight="1">
      <c r="A8" s="59" t="s">
        <v>92</v>
      </c>
      <c r="B8" s="59"/>
      <c r="C8" s="59"/>
      <c r="D8" s="59"/>
      <c r="E8" s="59"/>
      <c r="F8" s="59"/>
      <c r="G8" s="9"/>
      <c r="H8" s="11"/>
      <c r="I8" s="11"/>
      <c r="J8" s="11"/>
      <c r="K8" s="11"/>
      <c r="L8" s="11"/>
      <c r="M8" s="11"/>
    </row>
    <row r="9" spans="1:13" s="8" customFormat="1" ht="19.5" customHeight="1">
      <c r="A9" s="5"/>
      <c r="B9" s="6"/>
      <c r="C9" s="5"/>
      <c r="D9" s="6"/>
      <c r="E9" s="6"/>
      <c r="F9" s="6"/>
      <c r="G9" s="6"/>
      <c r="H9" s="7"/>
      <c r="I9" s="7"/>
      <c r="J9" s="7"/>
      <c r="K9" s="7"/>
      <c r="L9" s="7"/>
      <c r="M9" s="7"/>
    </row>
    <row r="10" spans="1:13" s="39" customFormat="1" ht="42" customHeight="1">
      <c r="A10" s="25" t="s">
        <v>6</v>
      </c>
      <c r="B10" s="25" t="s">
        <v>7</v>
      </c>
      <c r="C10" s="36" t="s">
        <v>249</v>
      </c>
      <c r="D10" s="37" t="s">
        <v>250</v>
      </c>
      <c r="E10" s="25" t="s">
        <v>9</v>
      </c>
      <c r="F10" s="25" t="s">
        <v>10</v>
      </c>
      <c r="G10" s="25" t="s">
        <v>11</v>
      </c>
      <c r="H10" s="25" t="s">
        <v>253</v>
      </c>
      <c r="I10" s="25" t="s">
        <v>289</v>
      </c>
      <c r="J10" s="25" t="s">
        <v>14</v>
      </c>
      <c r="K10" s="25" t="s">
        <v>287</v>
      </c>
      <c r="L10" s="38" t="s">
        <v>288</v>
      </c>
      <c r="M10" s="38" t="s">
        <v>15</v>
      </c>
    </row>
    <row r="11" spans="1:13" s="9" customFormat="1" ht="34.5" customHeight="1">
      <c r="A11" s="20">
        <v>1</v>
      </c>
      <c r="B11" s="41" t="s">
        <v>34</v>
      </c>
      <c r="C11" s="41" t="s">
        <v>296</v>
      </c>
      <c r="D11" s="41" t="s">
        <v>297</v>
      </c>
      <c r="E11" s="29" t="s">
        <v>96</v>
      </c>
      <c r="F11" s="29" t="s">
        <v>257</v>
      </c>
      <c r="G11" s="29" t="s">
        <v>38</v>
      </c>
      <c r="H11" s="32" t="s">
        <v>33</v>
      </c>
      <c r="I11" s="21">
        <v>2444000</v>
      </c>
      <c r="J11" s="34"/>
      <c r="K11" s="33"/>
      <c r="L11" s="21"/>
      <c r="M11" s="21"/>
    </row>
    <row r="12" spans="1:13" s="9" customFormat="1" ht="34.5" customHeight="1">
      <c r="A12" s="20">
        <v>2</v>
      </c>
      <c r="B12" s="41" t="s">
        <v>97</v>
      </c>
      <c r="C12" s="41" t="s">
        <v>298</v>
      </c>
      <c r="D12" s="41" t="s">
        <v>99</v>
      </c>
      <c r="E12" s="29" t="s">
        <v>100</v>
      </c>
      <c r="F12" s="29" t="s">
        <v>258</v>
      </c>
      <c r="G12" s="29" t="s">
        <v>38</v>
      </c>
      <c r="H12" s="32" t="s">
        <v>33</v>
      </c>
      <c r="I12" s="21">
        <v>2444000</v>
      </c>
      <c r="J12" s="34"/>
      <c r="K12" s="33"/>
      <c r="L12" s="21"/>
      <c r="M12" s="21"/>
    </row>
    <row r="13" spans="1:13" s="9" customFormat="1" ht="34.5" customHeight="1">
      <c r="A13" s="20">
        <v>3</v>
      </c>
      <c r="B13" s="41" t="s">
        <v>101</v>
      </c>
      <c r="C13" s="41" t="s">
        <v>299</v>
      </c>
      <c r="D13" s="41" t="s">
        <v>103</v>
      </c>
      <c r="E13" s="29" t="s">
        <v>104</v>
      </c>
      <c r="F13" s="29" t="s">
        <v>258</v>
      </c>
      <c r="G13" s="29" t="s">
        <v>32</v>
      </c>
      <c r="H13" s="32" t="s">
        <v>33</v>
      </c>
      <c r="I13" s="21">
        <v>2444000</v>
      </c>
      <c r="J13" s="34"/>
      <c r="K13" s="33"/>
      <c r="L13" s="21"/>
      <c r="M13" s="21"/>
    </row>
    <row r="14" spans="1:13" s="9" customFormat="1" ht="34.5" customHeight="1">
      <c r="A14" s="20">
        <v>4</v>
      </c>
      <c r="B14" s="41" t="s">
        <v>25</v>
      </c>
      <c r="C14" s="41" t="s">
        <v>300</v>
      </c>
      <c r="D14" s="41" t="s">
        <v>301</v>
      </c>
      <c r="E14" s="29" t="s">
        <v>105</v>
      </c>
      <c r="F14" s="29" t="s">
        <v>259</v>
      </c>
      <c r="G14" s="29" t="s">
        <v>38</v>
      </c>
      <c r="H14" s="32" t="s">
        <v>33</v>
      </c>
      <c r="I14" s="21">
        <v>2444000</v>
      </c>
      <c r="J14" s="34"/>
      <c r="K14" s="33"/>
      <c r="L14" s="21"/>
      <c r="M14" s="21"/>
    </row>
    <row r="15" spans="1:13" s="9" customFormat="1" ht="34.5" customHeight="1">
      <c r="A15" s="20">
        <v>5</v>
      </c>
      <c r="B15" s="41" t="s">
        <v>106</v>
      </c>
      <c r="C15" s="41" t="s">
        <v>302</v>
      </c>
      <c r="D15" s="41" t="s">
        <v>303</v>
      </c>
      <c r="E15" s="29" t="s">
        <v>109</v>
      </c>
      <c r="F15" s="29" t="s">
        <v>260</v>
      </c>
      <c r="G15" s="29" t="s">
        <v>29</v>
      </c>
      <c r="H15" s="32" t="s">
        <v>28</v>
      </c>
      <c r="I15" s="21">
        <v>2068000</v>
      </c>
      <c r="J15" s="34"/>
      <c r="K15" s="33"/>
      <c r="L15" s="21"/>
      <c r="M15" s="21"/>
    </row>
    <row r="16" spans="1:13" s="9" customFormat="1" ht="34.5" customHeight="1">
      <c r="A16" s="20">
        <v>6</v>
      </c>
      <c r="B16" s="41" t="s">
        <v>110</v>
      </c>
      <c r="C16" s="41" t="s">
        <v>304</v>
      </c>
      <c r="D16" s="41" t="s">
        <v>305</v>
      </c>
      <c r="E16" s="29" t="s">
        <v>111</v>
      </c>
      <c r="F16" s="29" t="s">
        <v>260</v>
      </c>
      <c r="G16" s="29" t="s">
        <v>32</v>
      </c>
      <c r="H16" s="32" t="s">
        <v>33</v>
      </c>
      <c r="I16" s="21">
        <v>2444000</v>
      </c>
      <c r="J16" s="34"/>
      <c r="K16" s="33"/>
      <c r="L16" s="21"/>
      <c r="M16" s="21"/>
    </row>
    <row r="17" spans="1:13" ht="34.5" customHeight="1">
      <c r="A17" s="20">
        <v>7</v>
      </c>
      <c r="B17" s="41" t="s">
        <v>49</v>
      </c>
      <c r="C17" s="41" t="s">
        <v>304</v>
      </c>
      <c r="D17" s="41" t="s">
        <v>306</v>
      </c>
      <c r="E17" s="29" t="s">
        <v>116</v>
      </c>
      <c r="F17" s="29" t="s">
        <v>261</v>
      </c>
      <c r="G17" s="29" t="s">
        <v>38</v>
      </c>
      <c r="H17" s="32" t="s">
        <v>28</v>
      </c>
      <c r="I17" s="21">
        <v>3894000</v>
      </c>
      <c r="J17" s="34"/>
      <c r="K17" s="33"/>
      <c r="L17" s="21"/>
      <c r="M17" s="23"/>
    </row>
    <row r="18" spans="1:13" ht="34.5" customHeight="1">
      <c r="A18" s="20">
        <v>8</v>
      </c>
      <c r="B18" s="41" t="s">
        <v>117</v>
      </c>
      <c r="C18" s="41" t="s">
        <v>307</v>
      </c>
      <c r="D18" s="41" t="s">
        <v>308</v>
      </c>
      <c r="E18" s="29" t="s">
        <v>119</v>
      </c>
      <c r="F18" s="29" t="s">
        <v>262</v>
      </c>
      <c r="G18" s="29" t="s">
        <v>40</v>
      </c>
      <c r="H18" s="32" t="s">
        <v>28</v>
      </c>
      <c r="I18" s="21">
        <v>3894000</v>
      </c>
      <c r="J18" s="34"/>
      <c r="K18" s="33"/>
      <c r="L18" s="21"/>
      <c r="M18" s="23"/>
    </row>
    <row r="19" spans="1:13" ht="34.5" customHeight="1">
      <c r="A19" s="20">
        <v>9</v>
      </c>
      <c r="B19" s="41" t="s">
        <v>120</v>
      </c>
      <c r="C19" s="41" t="s">
        <v>309</v>
      </c>
      <c r="D19" s="41" t="s">
        <v>310</v>
      </c>
      <c r="E19" s="29" t="s">
        <v>123</v>
      </c>
      <c r="F19" s="29" t="s">
        <v>262</v>
      </c>
      <c r="G19" s="29" t="s">
        <v>40</v>
      </c>
      <c r="H19" s="32" t="s">
        <v>28</v>
      </c>
      <c r="I19" s="21">
        <v>3894000</v>
      </c>
      <c r="J19" s="34"/>
      <c r="K19" s="33"/>
      <c r="L19" s="21"/>
      <c r="M19" s="23"/>
    </row>
    <row r="20" spans="1:13" ht="34.5" customHeight="1">
      <c r="A20" s="20">
        <v>10</v>
      </c>
      <c r="B20" s="41" t="s">
        <v>124</v>
      </c>
      <c r="C20" s="41" t="s">
        <v>311</v>
      </c>
      <c r="D20" s="41" t="s">
        <v>312</v>
      </c>
      <c r="E20" s="29" t="s">
        <v>127</v>
      </c>
      <c r="F20" s="29" t="s">
        <v>262</v>
      </c>
      <c r="G20" s="29" t="s">
        <v>40</v>
      </c>
      <c r="H20" s="32" t="s">
        <v>28</v>
      </c>
      <c r="I20" s="21">
        <v>3894000</v>
      </c>
      <c r="J20" s="34"/>
      <c r="K20" s="33"/>
      <c r="L20" s="21"/>
      <c r="M20" s="23"/>
    </row>
    <row r="21" spans="1:13" ht="34.5" customHeight="1">
      <c r="A21" s="20">
        <v>11</v>
      </c>
      <c r="B21" s="41" t="s">
        <v>128</v>
      </c>
      <c r="C21" s="41" t="s">
        <v>313</v>
      </c>
      <c r="D21" s="41" t="s">
        <v>314</v>
      </c>
      <c r="E21" s="29" t="s">
        <v>131</v>
      </c>
      <c r="F21" s="29" t="s">
        <v>262</v>
      </c>
      <c r="G21" s="29" t="s">
        <v>40</v>
      </c>
      <c r="H21" s="32" t="s">
        <v>28</v>
      </c>
      <c r="I21" s="21">
        <v>3894000</v>
      </c>
      <c r="J21" s="34"/>
      <c r="K21" s="33"/>
      <c r="L21" s="21"/>
      <c r="M21" s="23"/>
    </row>
    <row r="22" spans="1:13" ht="34.5" customHeight="1">
      <c r="A22" s="20">
        <v>12</v>
      </c>
      <c r="B22" s="41" t="s">
        <v>132</v>
      </c>
      <c r="C22" s="41" t="s">
        <v>315</v>
      </c>
      <c r="D22" s="41" t="s">
        <v>316</v>
      </c>
      <c r="E22" s="29" t="s">
        <v>135</v>
      </c>
      <c r="F22" s="29" t="s">
        <v>263</v>
      </c>
      <c r="G22" s="29" t="s">
        <v>32</v>
      </c>
      <c r="H22" s="32" t="s">
        <v>28</v>
      </c>
      <c r="I22" s="21">
        <v>3894000</v>
      </c>
      <c r="J22" s="34"/>
      <c r="K22" s="33"/>
      <c r="L22" s="21"/>
      <c r="M22" s="23"/>
    </row>
    <row r="23" spans="1:13" ht="34.5" customHeight="1">
      <c r="A23" s="20">
        <v>13</v>
      </c>
      <c r="B23" s="41" t="s">
        <v>136</v>
      </c>
      <c r="C23" s="41" t="s">
        <v>317</v>
      </c>
      <c r="D23" s="41" t="s">
        <v>316</v>
      </c>
      <c r="E23" s="29" t="s">
        <v>138</v>
      </c>
      <c r="F23" s="29" t="s">
        <v>263</v>
      </c>
      <c r="G23" s="29" t="s">
        <v>52</v>
      </c>
      <c r="H23" s="32" t="s">
        <v>44</v>
      </c>
      <c r="I23" s="21">
        <v>3540000</v>
      </c>
      <c r="J23" s="34"/>
      <c r="K23" s="33"/>
      <c r="L23" s="21"/>
      <c r="M23" s="23"/>
    </row>
    <row r="24" spans="1:13" ht="34.5" customHeight="1">
      <c r="A24" s="20">
        <v>14</v>
      </c>
      <c r="B24" s="41" t="s">
        <v>41</v>
      </c>
      <c r="C24" s="41" t="s">
        <v>318</v>
      </c>
      <c r="D24" s="41" t="s">
        <v>319</v>
      </c>
      <c r="E24" s="29" t="s">
        <v>139</v>
      </c>
      <c r="F24" s="29" t="s">
        <v>264</v>
      </c>
      <c r="G24" s="29" t="s">
        <v>40</v>
      </c>
      <c r="H24" s="32" t="s">
        <v>28</v>
      </c>
      <c r="I24" s="21">
        <v>3894000</v>
      </c>
      <c r="J24" s="34"/>
      <c r="K24" s="33"/>
      <c r="L24" s="21"/>
      <c r="M24" s="23"/>
    </row>
    <row r="25" spans="1:13" ht="34.5" customHeight="1">
      <c r="A25" s="20">
        <v>15</v>
      </c>
      <c r="B25" s="41" t="s">
        <v>48</v>
      </c>
      <c r="C25" s="41" t="s">
        <v>320</v>
      </c>
      <c r="D25" s="41" t="s">
        <v>319</v>
      </c>
      <c r="E25" s="29" t="s">
        <v>140</v>
      </c>
      <c r="F25" s="29" t="s">
        <v>264</v>
      </c>
      <c r="G25" s="29" t="s">
        <v>29</v>
      </c>
      <c r="H25" s="32" t="s">
        <v>28</v>
      </c>
      <c r="I25" s="21">
        <v>3894000</v>
      </c>
      <c r="J25" s="34"/>
      <c r="K25" s="33"/>
      <c r="L25" s="21"/>
      <c r="M25" s="23"/>
    </row>
    <row r="26" spans="1:13" ht="34.5" customHeight="1">
      <c r="A26" s="20">
        <v>16</v>
      </c>
      <c r="B26" s="41" t="s">
        <v>141</v>
      </c>
      <c r="C26" s="41" t="s">
        <v>321</v>
      </c>
      <c r="D26" s="41" t="s">
        <v>322</v>
      </c>
      <c r="E26" s="29" t="s">
        <v>144</v>
      </c>
      <c r="F26" s="29" t="s">
        <v>264</v>
      </c>
      <c r="G26" s="29" t="s">
        <v>32</v>
      </c>
      <c r="H26" s="32" t="s">
        <v>28</v>
      </c>
      <c r="I26" s="21">
        <v>3894000</v>
      </c>
      <c r="J26" s="34"/>
      <c r="K26" s="33"/>
      <c r="L26" s="21"/>
      <c r="M26" s="23"/>
    </row>
    <row r="27" spans="1:13" ht="34.5" customHeight="1">
      <c r="A27" s="20">
        <v>17</v>
      </c>
      <c r="B27" s="41" t="s">
        <v>145</v>
      </c>
      <c r="C27" s="41" t="s">
        <v>323</v>
      </c>
      <c r="D27" s="41" t="s">
        <v>343</v>
      </c>
      <c r="E27" s="29" t="s">
        <v>148</v>
      </c>
      <c r="F27" s="29" t="s">
        <v>264</v>
      </c>
      <c r="G27" s="29" t="s">
        <v>40</v>
      </c>
      <c r="H27" s="32" t="s">
        <v>28</v>
      </c>
      <c r="I27" s="21">
        <v>3894000</v>
      </c>
      <c r="J27" s="34"/>
      <c r="K27" s="33"/>
      <c r="L27" s="21"/>
      <c r="M27" s="23"/>
    </row>
    <row r="28" spans="1:13" ht="34.5" customHeight="1">
      <c r="A28" s="20">
        <v>18</v>
      </c>
      <c r="B28" s="41" t="s">
        <v>56</v>
      </c>
      <c r="C28" s="41" t="s">
        <v>324</v>
      </c>
      <c r="D28" s="41" t="s">
        <v>325</v>
      </c>
      <c r="E28" s="29" t="s">
        <v>153</v>
      </c>
      <c r="F28" s="29" t="s">
        <v>265</v>
      </c>
      <c r="G28" s="29" t="s">
        <v>47</v>
      </c>
      <c r="H28" s="32" t="s">
        <v>28</v>
      </c>
      <c r="I28" s="21">
        <v>3938000</v>
      </c>
      <c r="J28" s="34"/>
      <c r="K28" s="33"/>
      <c r="L28" s="21"/>
      <c r="M28" s="23"/>
    </row>
    <row r="29" spans="1:13" ht="34.5" customHeight="1">
      <c r="A29" s="20">
        <v>19</v>
      </c>
      <c r="B29" s="41" t="s">
        <v>63</v>
      </c>
      <c r="C29" s="41" t="s">
        <v>326</v>
      </c>
      <c r="D29" s="41" t="s">
        <v>367</v>
      </c>
      <c r="E29" s="29" t="s">
        <v>154</v>
      </c>
      <c r="F29" s="29" t="s">
        <v>263</v>
      </c>
      <c r="G29" s="29" t="s">
        <v>29</v>
      </c>
      <c r="H29" s="32" t="s">
        <v>28</v>
      </c>
      <c r="I29" s="21">
        <v>3938000</v>
      </c>
      <c r="J29" s="34"/>
      <c r="K29" s="33"/>
      <c r="L29" s="21"/>
      <c r="M29" s="23"/>
    </row>
    <row r="30" spans="1:13" ht="34.5" customHeight="1">
      <c r="A30" s="20">
        <v>20</v>
      </c>
      <c r="B30" s="41" t="s">
        <v>75</v>
      </c>
      <c r="C30" s="41" t="s">
        <v>327</v>
      </c>
      <c r="D30" s="41" t="s">
        <v>366</v>
      </c>
      <c r="E30" s="29" t="s">
        <v>155</v>
      </c>
      <c r="F30" s="29" t="s">
        <v>266</v>
      </c>
      <c r="G30" s="29" t="s">
        <v>40</v>
      </c>
      <c r="H30" s="32" t="s">
        <v>44</v>
      </c>
      <c r="I30" s="34">
        <v>3580000</v>
      </c>
      <c r="J30" s="34"/>
      <c r="K30" s="33"/>
      <c r="L30" s="21"/>
      <c r="M30" s="23"/>
    </row>
    <row r="31" spans="1:13" ht="34.5" customHeight="1">
      <c r="A31" s="20">
        <v>21</v>
      </c>
      <c r="B31" s="41" t="s">
        <v>79</v>
      </c>
      <c r="C31" s="41" t="s">
        <v>328</v>
      </c>
      <c r="D31" s="41" t="s">
        <v>329</v>
      </c>
      <c r="E31" s="29" t="s">
        <v>156</v>
      </c>
      <c r="F31" s="29" t="s">
        <v>267</v>
      </c>
      <c r="G31" s="29" t="s">
        <v>38</v>
      </c>
      <c r="H31" s="32" t="s">
        <v>44</v>
      </c>
      <c r="I31" s="34">
        <v>3580000</v>
      </c>
      <c r="J31" s="34"/>
      <c r="K31" s="33"/>
      <c r="L31" s="21"/>
      <c r="M31" s="23"/>
    </row>
    <row r="32" spans="1:13" ht="34.5" customHeight="1">
      <c r="A32" s="20">
        <v>22</v>
      </c>
      <c r="B32" s="41" t="s">
        <v>60</v>
      </c>
      <c r="C32" s="41" t="s">
        <v>330</v>
      </c>
      <c r="D32" s="41" t="s">
        <v>331</v>
      </c>
      <c r="E32" s="29" t="s">
        <v>157</v>
      </c>
      <c r="F32" s="29" t="s">
        <v>267</v>
      </c>
      <c r="G32" s="29" t="s">
        <v>74</v>
      </c>
      <c r="H32" s="32" t="s">
        <v>44</v>
      </c>
      <c r="I32" s="34">
        <v>3580000</v>
      </c>
      <c r="J32" s="34"/>
      <c r="K32" s="33"/>
      <c r="L32" s="21"/>
      <c r="M32" s="23"/>
    </row>
    <row r="33" spans="1:13" ht="34.5" customHeight="1">
      <c r="A33" s="20">
        <v>23</v>
      </c>
      <c r="B33" s="41" t="s">
        <v>69</v>
      </c>
      <c r="C33" s="41" t="s">
        <v>369</v>
      </c>
      <c r="D33" s="41" t="s">
        <v>336</v>
      </c>
      <c r="E33" s="29" t="s">
        <v>158</v>
      </c>
      <c r="F33" s="29" t="s">
        <v>267</v>
      </c>
      <c r="G33" s="29" t="s">
        <v>40</v>
      </c>
      <c r="H33" s="32" t="s">
        <v>44</v>
      </c>
      <c r="I33" s="34">
        <v>3580000</v>
      </c>
      <c r="J33" s="34"/>
      <c r="K33" s="33"/>
      <c r="L33" s="21"/>
      <c r="M33" s="23"/>
    </row>
    <row r="34" spans="1:13" ht="34.5" customHeight="1">
      <c r="A34" s="20">
        <v>24</v>
      </c>
      <c r="B34" s="41" t="s">
        <v>66</v>
      </c>
      <c r="C34" s="41" t="s">
        <v>332</v>
      </c>
      <c r="D34" s="41" t="s">
        <v>370</v>
      </c>
      <c r="E34" s="29" t="s">
        <v>159</v>
      </c>
      <c r="F34" s="29" t="s">
        <v>268</v>
      </c>
      <c r="G34" s="29" t="s">
        <v>40</v>
      </c>
      <c r="H34" s="32" t="s">
        <v>44</v>
      </c>
      <c r="I34" s="34">
        <v>3580000</v>
      </c>
      <c r="J34" s="34"/>
      <c r="K34" s="33"/>
      <c r="L34" s="21"/>
      <c r="M34" s="23"/>
    </row>
    <row r="35" spans="1:13" ht="34.5" customHeight="1">
      <c r="A35" s="20">
        <v>25</v>
      </c>
      <c r="B35" s="41" t="s">
        <v>72</v>
      </c>
      <c r="C35" s="41" t="s">
        <v>371</v>
      </c>
      <c r="D35" s="41" t="s">
        <v>31</v>
      </c>
      <c r="E35" s="29" t="s">
        <v>160</v>
      </c>
      <c r="F35" s="29" t="s">
        <v>268</v>
      </c>
      <c r="G35" s="29" t="s">
        <v>40</v>
      </c>
      <c r="H35" s="32" t="s">
        <v>44</v>
      </c>
      <c r="I35" s="34">
        <v>3580000</v>
      </c>
      <c r="J35" s="34"/>
      <c r="K35" s="33"/>
      <c r="L35" s="21"/>
      <c r="M35" s="23"/>
    </row>
    <row r="36" spans="1:13" ht="34.5" customHeight="1">
      <c r="A36" s="20">
        <v>26</v>
      </c>
      <c r="B36" s="41" t="s">
        <v>161</v>
      </c>
      <c r="C36" s="41" t="s">
        <v>333</v>
      </c>
      <c r="D36" s="41" t="s">
        <v>372</v>
      </c>
      <c r="E36" s="29" t="s">
        <v>163</v>
      </c>
      <c r="F36" s="29" t="s">
        <v>269</v>
      </c>
      <c r="G36" s="29" t="s">
        <v>241</v>
      </c>
      <c r="H36" s="32" t="s">
        <v>44</v>
      </c>
      <c r="I36" s="34">
        <v>3580000</v>
      </c>
      <c r="J36" s="34"/>
      <c r="K36" s="33"/>
      <c r="L36" s="21"/>
      <c r="M36" s="23"/>
    </row>
    <row r="37" spans="1:13" ht="34.5" customHeight="1">
      <c r="A37" s="20">
        <v>27</v>
      </c>
      <c r="B37" s="41" t="s">
        <v>82</v>
      </c>
      <c r="C37" s="41" t="s">
        <v>334</v>
      </c>
      <c r="D37" s="41" t="s">
        <v>335</v>
      </c>
      <c r="E37" s="29" t="s">
        <v>164</v>
      </c>
      <c r="F37" s="29" t="s">
        <v>269</v>
      </c>
      <c r="G37" s="29" t="s">
        <v>40</v>
      </c>
      <c r="H37" s="32" t="s">
        <v>44</v>
      </c>
      <c r="I37" s="34">
        <v>3580000</v>
      </c>
      <c r="J37" s="34"/>
      <c r="K37" s="33"/>
      <c r="L37" s="21"/>
      <c r="M37" s="23"/>
    </row>
    <row r="38" spans="1:13" ht="34.5" customHeight="1">
      <c r="A38" s="20">
        <v>28</v>
      </c>
      <c r="B38" s="41" t="s">
        <v>165</v>
      </c>
      <c r="C38" s="41" t="s">
        <v>302</v>
      </c>
      <c r="D38" s="41" t="s">
        <v>336</v>
      </c>
      <c r="E38" s="29" t="s">
        <v>166</v>
      </c>
      <c r="F38" s="29" t="s">
        <v>270</v>
      </c>
      <c r="G38" s="29" t="s">
        <v>241</v>
      </c>
      <c r="H38" s="32" t="s">
        <v>44</v>
      </c>
      <c r="I38" s="34">
        <v>3580000</v>
      </c>
      <c r="J38" s="34"/>
      <c r="K38" s="33"/>
      <c r="L38" s="21"/>
      <c r="M38" s="23"/>
    </row>
    <row r="39" spans="1:13" ht="34.5" customHeight="1">
      <c r="A39" s="20">
        <v>29</v>
      </c>
      <c r="B39" s="41" t="s">
        <v>167</v>
      </c>
      <c r="C39" s="41" t="s">
        <v>365</v>
      </c>
      <c r="D39" s="41" t="s">
        <v>337</v>
      </c>
      <c r="E39" s="29" t="s">
        <v>170</v>
      </c>
      <c r="F39" s="29" t="s">
        <v>271</v>
      </c>
      <c r="G39" s="29" t="s">
        <v>242</v>
      </c>
      <c r="H39" s="32" t="s">
        <v>44</v>
      </c>
      <c r="I39" s="34">
        <v>3580000</v>
      </c>
      <c r="J39" s="34"/>
      <c r="K39" s="33"/>
      <c r="L39" s="21"/>
      <c r="M39" s="23"/>
    </row>
    <row r="40" spans="1:13" ht="34.5" customHeight="1">
      <c r="A40" s="20">
        <v>30</v>
      </c>
      <c r="B40" s="41" t="s">
        <v>53</v>
      </c>
      <c r="C40" s="41" t="s">
        <v>338</v>
      </c>
      <c r="D40" s="41" t="s">
        <v>339</v>
      </c>
      <c r="E40" s="29" t="s">
        <v>171</v>
      </c>
      <c r="F40" s="29" t="s">
        <v>272</v>
      </c>
      <c r="G40" s="29" t="s">
        <v>30</v>
      </c>
      <c r="H40" s="32" t="s">
        <v>44</v>
      </c>
      <c r="I40" s="34">
        <v>3580000</v>
      </c>
      <c r="J40" s="34"/>
      <c r="K40" s="33"/>
      <c r="L40" s="21"/>
      <c r="M40" s="23"/>
    </row>
    <row r="41" spans="1:13" ht="34.5" customHeight="1">
      <c r="A41" s="20">
        <v>31</v>
      </c>
      <c r="B41" s="41" t="s">
        <v>172</v>
      </c>
      <c r="C41" s="41" t="s">
        <v>340</v>
      </c>
      <c r="D41" s="41" t="s">
        <v>31</v>
      </c>
      <c r="E41" s="29" t="s">
        <v>174</v>
      </c>
      <c r="F41" s="29" t="s">
        <v>272</v>
      </c>
      <c r="G41" s="29" t="s">
        <v>40</v>
      </c>
      <c r="H41" s="32" t="s">
        <v>44</v>
      </c>
      <c r="I41" s="34">
        <v>3580000</v>
      </c>
      <c r="J41" s="34"/>
      <c r="K41" s="33"/>
      <c r="L41" s="21"/>
      <c r="M41" s="23"/>
    </row>
    <row r="42" spans="1:13" ht="34.5" customHeight="1">
      <c r="A42" s="20">
        <v>32</v>
      </c>
      <c r="B42" s="41" t="s">
        <v>85</v>
      </c>
      <c r="C42" s="41" t="s">
        <v>341</v>
      </c>
      <c r="D42" s="41" t="s">
        <v>342</v>
      </c>
      <c r="E42" s="29" t="s">
        <v>184</v>
      </c>
      <c r="F42" s="29" t="s">
        <v>273</v>
      </c>
      <c r="G42" s="29" t="s">
        <v>38</v>
      </c>
      <c r="H42" s="32" t="s">
        <v>44</v>
      </c>
      <c r="I42" s="34">
        <v>3580000</v>
      </c>
      <c r="J42" s="34"/>
      <c r="K42" s="33"/>
      <c r="L42" s="21"/>
      <c r="M42" s="23"/>
    </row>
    <row r="43" spans="1:13" ht="34.5" customHeight="1">
      <c r="A43" s="20">
        <v>33</v>
      </c>
      <c r="B43" s="41" t="s">
        <v>186</v>
      </c>
      <c r="C43" s="41" t="s">
        <v>304</v>
      </c>
      <c r="D43" s="41" t="s">
        <v>343</v>
      </c>
      <c r="E43" s="29" t="s">
        <v>187</v>
      </c>
      <c r="F43" s="29" t="s">
        <v>264</v>
      </c>
      <c r="G43" s="29" t="s">
        <v>38</v>
      </c>
      <c r="H43" s="32" t="s">
        <v>28</v>
      </c>
      <c r="I43" s="21">
        <v>1848000</v>
      </c>
      <c r="J43" s="34"/>
      <c r="K43" s="33"/>
      <c r="L43" s="21"/>
      <c r="M43" s="23"/>
    </row>
    <row r="44" spans="1:13" ht="34.5" customHeight="1">
      <c r="A44" s="20">
        <v>34</v>
      </c>
      <c r="B44" s="41" t="s">
        <v>188</v>
      </c>
      <c r="C44" s="41" t="s">
        <v>344</v>
      </c>
      <c r="D44" s="41" t="s">
        <v>345</v>
      </c>
      <c r="E44" s="29" t="s">
        <v>191</v>
      </c>
      <c r="F44" s="29" t="s">
        <v>274</v>
      </c>
      <c r="G44" s="29" t="s">
        <v>243</v>
      </c>
      <c r="H44" s="32" t="s">
        <v>44</v>
      </c>
      <c r="I44" s="34">
        <v>1680000</v>
      </c>
      <c r="J44" s="34"/>
      <c r="K44" s="33"/>
      <c r="L44" s="21"/>
      <c r="M44" s="23"/>
    </row>
    <row r="45" spans="1:13" ht="34.5" customHeight="1">
      <c r="A45" s="20">
        <v>35</v>
      </c>
      <c r="B45" s="41" t="s">
        <v>192</v>
      </c>
      <c r="C45" s="41" t="s">
        <v>346</v>
      </c>
      <c r="D45" s="41" t="s">
        <v>347</v>
      </c>
      <c r="E45" s="29" t="s">
        <v>195</v>
      </c>
      <c r="F45" s="29" t="s">
        <v>275</v>
      </c>
      <c r="G45" s="29" t="s">
        <v>40</v>
      </c>
      <c r="H45" s="32" t="s">
        <v>44</v>
      </c>
      <c r="I45" s="34">
        <v>1680000</v>
      </c>
      <c r="J45" s="34"/>
      <c r="K45" s="33"/>
      <c r="L45" s="21"/>
      <c r="M45" s="23"/>
    </row>
    <row r="46" spans="1:13" ht="34.5" customHeight="1">
      <c r="A46" s="20">
        <v>36</v>
      </c>
      <c r="B46" s="41" t="s">
        <v>196</v>
      </c>
      <c r="C46" s="41" t="s">
        <v>348</v>
      </c>
      <c r="D46" s="41" t="s">
        <v>349</v>
      </c>
      <c r="E46" s="29" t="s">
        <v>199</v>
      </c>
      <c r="F46" s="29" t="s">
        <v>276</v>
      </c>
      <c r="G46" s="29" t="s">
        <v>40</v>
      </c>
      <c r="H46" s="32" t="s">
        <v>44</v>
      </c>
      <c r="I46" s="34">
        <v>1680000</v>
      </c>
      <c r="J46" s="34"/>
      <c r="K46" s="33"/>
      <c r="L46" s="21"/>
      <c r="M46" s="23"/>
    </row>
    <row r="47" spans="1:13" ht="34.5" customHeight="1">
      <c r="A47" s="20">
        <v>37</v>
      </c>
      <c r="B47" s="41" t="s">
        <v>200</v>
      </c>
      <c r="C47" s="41" t="s">
        <v>324</v>
      </c>
      <c r="D47" s="41" t="s">
        <v>201</v>
      </c>
      <c r="E47" s="29" t="s">
        <v>202</v>
      </c>
      <c r="F47" s="29" t="s">
        <v>276</v>
      </c>
      <c r="G47" s="29" t="s">
        <v>59</v>
      </c>
      <c r="H47" s="32" t="s">
        <v>44</v>
      </c>
      <c r="I47" s="34">
        <v>1680000</v>
      </c>
      <c r="J47" s="34"/>
      <c r="K47" s="33"/>
      <c r="L47" s="21"/>
      <c r="M47" s="23"/>
    </row>
    <row r="48" spans="1:13" ht="34.5" customHeight="1">
      <c r="A48" s="20">
        <v>38</v>
      </c>
      <c r="B48" s="41" t="s">
        <v>203</v>
      </c>
      <c r="C48" s="41" t="s">
        <v>350</v>
      </c>
      <c r="D48" s="41" t="s">
        <v>351</v>
      </c>
      <c r="E48" s="29" t="s">
        <v>206</v>
      </c>
      <c r="F48" s="29" t="s">
        <v>276</v>
      </c>
      <c r="G48" s="29" t="s">
        <v>244</v>
      </c>
      <c r="H48" s="32" t="s">
        <v>44</v>
      </c>
      <c r="I48" s="34">
        <v>1680000</v>
      </c>
      <c r="J48" s="34"/>
      <c r="K48" s="33"/>
      <c r="L48" s="21"/>
      <c r="M48" s="23"/>
    </row>
    <row r="49" spans="1:13" ht="34.5" customHeight="1">
      <c r="A49" s="20">
        <v>39</v>
      </c>
      <c r="B49" s="41" t="s">
        <v>207</v>
      </c>
      <c r="C49" s="41" t="s">
        <v>352</v>
      </c>
      <c r="D49" s="41" t="s">
        <v>201</v>
      </c>
      <c r="E49" s="29" t="s">
        <v>209</v>
      </c>
      <c r="F49" s="29" t="s">
        <v>277</v>
      </c>
      <c r="G49" s="29" t="s">
        <v>40</v>
      </c>
      <c r="H49" s="32" t="s">
        <v>44</v>
      </c>
      <c r="I49" s="34">
        <v>1680000</v>
      </c>
      <c r="J49" s="34"/>
      <c r="K49" s="33"/>
      <c r="L49" s="21"/>
      <c r="M49" s="23"/>
    </row>
    <row r="50" spans="1:13" ht="34.5" customHeight="1">
      <c r="A50" s="20">
        <v>40</v>
      </c>
      <c r="B50" s="41" t="s">
        <v>210</v>
      </c>
      <c r="C50" s="41" t="s">
        <v>353</v>
      </c>
      <c r="D50" s="41" t="s">
        <v>349</v>
      </c>
      <c r="E50" s="29" t="s">
        <v>212</v>
      </c>
      <c r="F50" s="29" t="s">
        <v>278</v>
      </c>
      <c r="G50" s="29" t="s">
        <v>30</v>
      </c>
      <c r="H50" s="32" t="s">
        <v>44</v>
      </c>
      <c r="I50" s="34">
        <v>1680000</v>
      </c>
      <c r="J50" s="34"/>
      <c r="K50" s="33"/>
      <c r="L50" s="21"/>
      <c r="M50" s="23"/>
    </row>
    <row r="51" spans="1:13" ht="34.5" customHeight="1">
      <c r="A51" s="20">
        <v>41</v>
      </c>
      <c r="B51" s="41" t="s">
        <v>213</v>
      </c>
      <c r="C51" s="41" t="s">
        <v>354</v>
      </c>
      <c r="D51" s="41" t="s">
        <v>355</v>
      </c>
      <c r="E51" s="29" t="s">
        <v>215</v>
      </c>
      <c r="F51" s="29" t="s">
        <v>278</v>
      </c>
      <c r="G51" s="29" t="s">
        <v>38</v>
      </c>
      <c r="H51" s="32" t="s">
        <v>44</v>
      </c>
      <c r="I51" s="34">
        <v>1680000</v>
      </c>
      <c r="J51" s="34"/>
      <c r="K51" s="33"/>
      <c r="L51" s="21"/>
      <c r="M51" s="23"/>
    </row>
    <row r="52" spans="1:13" ht="34.5" customHeight="1">
      <c r="A52" s="20">
        <v>42</v>
      </c>
      <c r="B52" s="41" t="s">
        <v>216</v>
      </c>
      <c r="C52" s="41" t="s">
        <v>356</v>
      </c>
      <c r="D52" s="41" t="s">
        <v>357</v>
      </c>
      <c r="E52" s="29" t="s">
        <v>218</v>
      </c>
      <c r="F52" s="29" t="s">
        <v>279</v>
      </c>
      <c r="G52" s="29" t="s">
        <v>40</v>
      </c>
      <c r="H52" s="32" t="s">
        <v>44</v>
      </c>
      <c r="I52" s="34">
        <v>1680000</v>
      </c>
      <c r="J52" s="34"/>
      <c r="K52" s="33"/>
      <c r="L52" s="21"/>
      <c r="M52" s="23"/>
    </row>
    <row r="53" spans="1:13" ht="34.5" customHeight="1">
      <c r="A53" s="20">
        <v>43</v>
      </c>
      <c r="B53" s="41" t="s">
        <v>219</v>
      </c>
      <c r="C53" s="41" t="s">
        <v>358</v>
      </c>
      <c r="D53" s="41" t="s">
        <v>364</v>
      </c>
      <c r="E53" s="29" t="s">
        <v>222</v>
      </c>
      <c r="F53" s="29" t="s">
        <v>279</v>
      </c>
      <c r="G53" s="29" t="s">
        <v>40</v>
      </c>
      <c r="H53" s="32" t="s">
        <v>44</v>
      </c>
      <c r="I53" s="34">
        <v>1680000</v>
      </c>
      <c r="J53" s="34"/>
      <c r="K53" s="33"/>
      <c r="L53" s="21"/>
      <c r="M53" s="23"/>
    </row>
    <row r="54" spans="1:13" ht="34.5" customHeight="1">
      <c r="A54" s="20">
        <v>44</v>
      </c>
      <c r="B54" s="41" t="s">
        <v>223</v>
      </c>
      <c r="C54" s="41" t="s">
        <v>359</v>
      </c>
      <c r="D54" s="41" t="s">
        <v>360</v>
      </c>
      <c r="E54" s="29" t="s">
        <v>226</v>
      </c>
      <c r="F54" s="29" t="s">
        <v>280</v>
      </c>
      <c r="G54" s="29" t="s">
        <v>40</v>
      </c>
      <c r="H54" s="32" t="s">
        <v>44</v>
      </c>
      <c r="I54" s="34">
        <v>1680000</v>
      </c>
      <c r="J54" s="34"/>
      <c r="K54" s="33"/>
      <c r="L54" s="21"/>
      <c r="M54" s="23"/>
    </row>
    <row r="55" spans="1:13" ht="34.5" customHeight="1">
      <c r="A55" s="20">
        <v>45</v>
      </c>
      <c r="B55" s="41" t="s">
        <v>227</v>
      </c>
      <c r="C55" s="41" t="s">
        <v>304</v>
      </c>
      <c r="D55" s="41" t="s">
        <v>361</v>
      </c>
      <c r="E55" s="29" t="s">
        <v>229</v>
      </c>
      <c r="F55" s="29" t="s">
        <v>280</v>
      </c>
      <c r="G55" s="29" t="s">
        <v>40</v>
      </c>
      <c r="H55" s="32" t="s">
        <v>44</v>
      </c>
      <c r="I55" s="34">
        <v>1680000</v>
      </c>
      <c r="J55" s="34"/>
      <c r="K55" s="33"/>
      <c r="L55" s="21"/>
      <c r="M55" s="23"/>
    </row>
    <row r="56" spans="1:13" ht="34.5" customHeight="1">
      <c r="A56" s="20">
        <v>46</v>
      </c>
      <c r="B56" s="41" t="s">
        <v>230</v>
      </c>
      <c r="C56" s="41" t="s">
        <v>362</v>
      </c>
      <c r="D56" s="41" t="s">
        <v>363</v>
      </c>
      <c r="E56" s="29" t="s">
        <v>233</v>
      </c>
      <c r="F56" s="29" t="s">
        <v>280</v>
      </c>
      <c r="G56" s="29" t="s">
        <v>244</v>
      </c>
      <c r="H56" s="32" t="s">
        <v>44</v>
      </c>
      <c r="I56" s="34">
        <v>1680000</v>
      </c>
      <c r="J56" s="34"/>
      <c r="K56" s="33"/>
      <c r="L56" s="21"/>
      <c r="M56" s="23"/>
    </row>
    <row r="58" spans="2:12" ht="20.25" customHeight="1">
      <c r="B58" s="14" t="s">
        <v>17</v>
      </c>
      <c r="C58" s="14" t="s">
        <v>245</v>
      </c>
      <c r="E58" s="35"/>
      <c r="G58" s="56" t="s">
        <v>18</v>
      </c>
      <c r="H58" s="56"/>
      <c r="J58" s="31">
        <v>46</v>
      </c>
      <c r="L58" s="40" t="s">
        <v>90</v>
      </c>
    </row>
    <row r="59" spans="2:12" ht="20.25" customHeight="1">
      <c r="B59" s="14" t="s">
        <v>19</v>
      </c>
      <c r="C59" s="14" t="s">
        <v>93</v>
      </c>
      <c r="F59" s="30"/>
      <c r="G59" s="62" t="s">
        <v>283</v>
      </c>
      <c r="H59" s="62"/>
      <c r="I59" s="62"/>
      <c r="J59" s="60">
        <f>SUM(I11:I56)</f>
        <v>134872000</v>
      </c>
      <c r="K59" s="60"/>
      <c r="L59" s="19" t="s">
        <v>89</v>
      </c>
    </row>
    <row r="60" spans="2:13" ht="29.25" customHeight="1">
      <c r="B60" s="14" t="s">
        <v>20</v>
      </c>
      <c r="C60" s="14" t="s">
        <v>246</v>
      </c>
      <c r="E60" s="35"/>
      <c r="F60" s="35"/>
      <c r="G60" s="54" t="s">
        <v>290</v>
      </c>
      <c r="H60" s="54"/>
      <c r="I60" s="54"/>
      <c r="J60" s="54"/>
      <c r="K60" s="54"/>
      <c r="L60" s="54"/>
      <c r="M60" s="54"/>
    </row>
    <row r="62" spans="1:13" ht="15" customHeight="1">
      <c r="A62" s="15"/>
      <c r="B62" s="3"/>
      <c r="C62" s="15"/>
      <c r="D62" s="3"/>
      <c r="E62" s="3"/>
      <c r="F62" s="3"/>
      <c r="G62" s="3"/>
      <c r="H62" s="61" t="s">
        <v>284</v>
      </c>
      <c r="I62" s="61"/>
      <c r="J62" s="61"/>
      <c r="K62" s="61"/>
      <c r="L62" s="61"/>
      <c r="M62" s="61"/>
    </row>
    <row r="63" spans="2:13" ht="15" customHeight="1">
      <c r="B63" s="26" t="s">
        <v>21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2:13" ht="15" customHeight="1">
      <c r="B64" s="26" t="s">
        <v>22</v>
      </c>
      <c r="C64" s="15"/>
      <c r="D64" s="26" t="s">
        <v>91</v>
      </c>
      <c r="E64" s="16"/>
      <c r="F64" s="16"/>
      <c r="G64" s="55" t="s">
        <v>291</v>
      </c>
      <c r="H64" s="55"/>
      <c r="I64" s="55"/>
      <c r="J64" s="55" t="s">
        <v>16</v>
      </c>
      <c r="K64" s="55"/>
      <c r="L64" s="55"/>
      <c r="M64" s="55"/>
    </row>
    <row r="65" spans="2:13" ht="15">
      <c r="B65" s="3"/>
      <c r="C65" s="15"/>
      <c r="D65" s="27"/>
      <c r="E65" s="16"/>
      <c r="F65" s="3"/>
      <c r="G65" s="16"/>
      <c r="L65" s="15"/>
      <c r="M65" s="3"/>
    </row>
    <row r="66" spans="2:13" ht="15">
      <c r="B66" s="3"/>
      <c r="C66" s="15"/>
      <c r="D66" s="27"/>
      <c r="E66" s="16"/>
      <c r="F66" s="3"/>
      <c r="G66" s="16"/>
      <c r="L66" s="15"/>
      <c r="M66" s="3"/>
    </row>
    <row r="67" spans="2:13" ht="15">
      <c r="B67" s="3"/>
      <c r="C67" s="15"/>
      <c r="D67" s="27"/>
      <c r="E67" s="16"/>
      <c r="F67" s="3"/>
      <c r="G67" s="16"/>
      <c r="L67" s="15"/>
      <c r="M67" s="3"/>
    </row>
    <row r="68" spans="2:13" ht="24.75" customHeight="1">
      <c r="B68" s="3"/>
      <c r="C68" s="15"/>
      <c r="D68" s="27"/>
      <c r="E68" s="16"/>
      <c r="F68" s="3"/>
      <c r="G68" s="16"/>
      <c r="L68" s="15"/>
      <c r="M68" s="3"/>
    </row>
    <row r="69" spans="2:13" ht="15" customHeight="1">
      <c r="B69" s="26"/>
      <c r="C69" s="15"/>
      <c r="D69" s="26"/>
      <c r="E69" s="16"/>
      <c r="F69" s="16"/>
      <c r="G69" s="55" t="s">
        <v>24</v>
      </c>
      <c r="H69" s="55"/>
      <c r="I69" s="55"/>
      <c r="J69" s="55" t="s">
        <v>88</v>
      </c>
      <c r="K69" s="55"/>
      <c r="L69" s="55"/>
      <c r="M69" s="55"/>
    </row>
  </sheetData>
  <mergeCells count="17">
    <mergeCell ref="A1:C1"/>
    <mergeCell ref="A2:C2"/>
    <mergeCell ref="F1:M1"/>
    <mergeCell ref="F2:M2"/>
    <mergeCell ref="A4:M4"/>
    <mergeCell ref="A5:M5"/>
    <mergeCell ref="A6:M6"/>
    <mergeCell ref="A8:F8"/>
    <mergeCell ref="G60:M60"/>
    <mergeCell ref="G64:I64"/>
    <mergeCell ref="G58:H58"/>
    <mergeCell ref="G69:I69"/>
    <mergeCell ref="J69:M69"/>
    <mergeCell ref="J59:K59"/>
    <mergeCell ref="H62:M62"/>
    <mergeCell ref="J64:M64"/>
    <mergeCell ref="G59:I59"/>
  </mergeCells>
  <printOptions/>
  <pageMargins left="0.49" right="0.17" top="0.52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46">
      <selection activeCell="P52" sqref="P52"/>
    </sheetView>
  </sheetViews>
  <sheetFormatPr defaultColWidth="9.140625" defaultRowHeight="12.75"/>
  <cols>
    <col min="1" max="1" width="4.00390625" style="42" customWidth="1"/>
    <col min="2" max="2" width="13.8515625" style="42" customWidth="1"/>
    <col min="3" max="3" width="20.7109375" style="42" customWidth="1"/>
    <col min="4" max="4" width="8.421875" style="42" customWidth="1"/>
    <col min="5" max="5" width="10.00390625" style="42" customWidth="1"/>
    <col min="6" max="6" width="13.421875" style="42" customWidth="1"/>
    <col min="7" max="7" width="7.140625" style="42" customWidth="1"/>
    <col min="8" max="8" width="8.140625" style="42" customWidth="1"/>
    <col min="9" max="9" width="7.57421875" style="42" customWidth="1"/>
    <col min="10" max="10" width="10.421875" style="42" customWidth="1"/>
    <col min="11" max="11" width="11.421875" style="42" customWidth="1"/>
    <col min="12" max="12" width="7.28125" style="42" customWidth="1"/>
    <col min="13" max="13" width="11.57421875" style="42" customWidth="1"/>
    <col min="14" max="14" width="8.00390625" style="42" customWidth="1"/>
    <col min="15" max="16384" width="9.140625" style="42" customWidth="1"/>
  </cols>
  <sheetData>
    <row r="1" spans="1:14" s="77" customFormat="1" ht="19.5" customHeight="1">
      <c r="A1" s="73" t="s">
        <v>0</v>
      </c>
      <c r="B1" s="73"/>
      <c r="C1" s="73"/>
      <c r="D1" s="74"/>
      <c r="E1" s="75"/>
      <c r="F1" s="75"/>
      <c r="G1" s="75"/>
      <c r="H1" s="76" t="s">
        <v>1</v>
      </c>
      <c r="I1" s="76"/>
      <c r="J1" s="76"/>
      <c r="K1" s="76"/>
      <c r="L1" s="76"/>
      <c r="M1" s="76"/>
      <c r="N1" s="76"/>
    </row>
    <row r="2" spans="1:14" s="77" customFormat="1" ht="19.5" customHeight="1">
      <c r="A2" s="78" t="s">
        <v>2</v>
      </c>
      <c r="B2" s="78"/>
      <c r="C2" s="78"/>
      <c r="D2" s="75"/>
      <c r="E2" s="75"/>
      <c r="F2" s="75"/>
      <c r="G2" s="75"/>
      <c r="H2" s="78" t="s">
        <v>3</v>
      </c>
      <c r="I2" s="78"/>
      <c r="J2" s="78"/>
      <c r="K2" s="78"/>
      <c r="L2" s="78"/>
      <c r="M2" s="78"/>
      <c r="N2" s="78"/>
    </row>
    <row r="3" spans="2:14" s="77" customFormat="1" ht="19.5" customHeight="1">
      <c r="B3" s="75"/>
      <c r="D3" s="75"/>
      <c r="E3" s="75"/>
      <c r="F3" s="75"/>
      <c r="G3" s="75"/>
      <c r="H3" s="75"/>
      <c r="I3" s="75"/>
      <c r="J3" s="79"/>
      <c r="K3" s="79"/>
      <c r="L3" s="79"/>
      <c r="M3" s="79"/>
      <c r="N3" s="79"/>
    </row>
    <row r="4" spans="1:14" s="80" customFormat="1" ht="21" customHeight="1">
      <c r="A4" s="71" t="s">
        <v>285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s="80" customFormat="1" ht="27.75" customHeight="1">
      <c r="A5" s="71" t="s">
        <v>94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s="80" customFormat="1" ht="16.5">
      <c r="A6" s="72" t="s">
        <v>378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s="8" customFormat="1" ht="10.5" customHeight="1">
      <c r="A7" s="9"/>
      <c r="B7" s="9"/>
      <c r="D7" s="9"/>
      <c r="E7" s="9"/>
      <c r="F7" s="9"/>
      <c r="G7" s="9"/>
      <c r="H7" s="9"/>
      <c r="I7" s="9"/>
      <c r="J7" s="10"/>
      <c r="K7" s="10"/>
      <c r="L7" s="10"/>
      <c r="M7" s="10"/>
      <c r="N7" s="10"/>
    </row>
    <row r="8" spans="1:14" s="8" customFormat="1" ht="19.5" customHeight="1">
      <c r="A8" s="59" t="s">
        <v>92</v>
      </c>
      <c r="B8" s="59"/>
      <c r="C8" s="59"/>
      <c r="D8" s="59"/>
      <c r="E8" s="59"/>
      <c r="F8" s="59"/>
      <c r="G8" s="59"/>
      <c r="H8" s="59"/>
      <c r="I8" s="9"/>
      <c r="J8" s="11"/>
      <c r="K8" s="11"/>
      <c r="L8" s="11"/>
      <c r="M8" s="11"/>
      <c r="N8" s="11"/>
    </row>
    <row r="9" spans="1:14" s="8" customFormat="1" ht="19.5" customHeight="1">
      <c r="A9" s="5"/>
      <c r="B9" s="6"/>
      <c r="C9" s="5"/>
      <c r="D9" s="6"/>
      <c r="E9" s="6"/>
      <c r="F9" s="6"/>
      <c r="G9" s="6"/>
      <c r="H9" s="6"/>
      <c r="I9" s="6"/>
      <c r="J9" s="7"/>
      <c r="K9" s="7"/>
      <c r="L9" s="7"/>
      <c r="M9" s="7"/>
      <c r="N9" s="7"/>
    </row>
    <row r="10" spans="1:14" s="8" customFormat="1" ht="82.5">
      <c r="A10" s="43" t="s">
        <v>6</v>
      </c>
      <c r="B10" s="43" t="s">
        <v>7</v>
      </c>
      <c r="C10" s="43" t="s">
        <v>249</v>
      </c>
      <c r="D10" s="44" t="s">
        <v>250</v>
      </c>
      <c r="E10" s="43" t="s">
        <v>9</v>
      </c>
      <c r="F10" s="43" t="s">
        <v>251</v>
      </c>
      <c r="G10" s="43" t="s">
        <v>252</v>
      </c>
      <c r="H10" s="43" t="s">
        <v>10</v>
      </c>
      <c r="I10" s="43" t="s">
        <v>11</v>
      </c>
      <c r="J10" s="43" t="s">
        <v>253</v>
      </c>
      <c r="K10" s="43" t="s">
        <v>254</v>
      </c>
      <c r="L10" s="43" t="s">
        <v>255</v>
      </c>
      <c r="M10" s="45" t="s">
        <v>256</v>
      </c>
      <c r="N10" s="45" t="s">
        <v>15</v>
      </c>
    </row>
    <row r="11" spans="1:14" s="9" customFormat="1" ht="34.5" customHeight="1">
      <c r="A11" s="46">
        <v>1</v>
      </c>
      <c r="B11" s="47" t="s">
        <v>34</v>
      </c>
      <c r="C11" s="47" t="s">
        <v>296</v>
      </c>
      <c r="D11" s="47" t="s">
        <v>297</v>
      </c>
      <c r="E11" s="48" t="s">
        <v>96</v>
      </c>
      <c r="F11" s="48" t="s">
        <v>292</v>
      </c>
      <c r="G11" s="48" t="s">
        <v>368</v>
      </c>
      <c r="H11" s="48" t="s">
        <v>257</v>
      </c>
      <c r="I11" s="48" t="s">
        <v>38</v>
      </c>
      <c r="J11" s="49" t="s">
        <v>373</v>
      </c>
      <c r="K11" s="50">
        <v>1880000</v>
      </c>
      <c r="L11" s="51" t="s">
        <v>282</v>
      </c>
      <c r="M11" s="52">
        <f>K11*L11/100</f>
        <v>2444000</v>
      </c>
      <c r="N11" s="52"/>
    </row>
    <row r="12" spans="1:14" s="9" customFormat="1" ht="34.5" customHeight="1">
      <c r="A12" s="46">
        <v>2</v>
      </c>
      <c r="B12" s="47" t="s">
        <v>97</v>
      </c>
      <c r="C12" s="47" t="s">
        <v>298</v>
      </c>
      <c r="D12" s="47" t="s">
        <v>99</v>
      </c>
      <c r="E12" s="48" t="s">
        <v>100</v>
      </c>
      <c r="F12" s="48" t="s">
        <v>292</v>
      </c>
      <c r="G12" s="48" t="s">
        <v>368</v>
      </c>
      <c r="H12" s="48" t="s">
        <v>258</v>
      </c>
      <c r="I12" s="48" t="s">
        <v>38</v>
      </c>
      <c r="J12" s="49" t="s">
        <v>373</v>
      </c>
      <c r="K12" s="50">
        <v>1880000</v>
      </c>
      <c r="L12" s="51" t="s">
        <v>282</v>
      </c>
      <c r="M12" s="52">
        <f aca="true" t="shared" si="0" ref="M12:M56">K12*L12/100</f>
        <v>2444000</v>
      </c>
      <c r="N12" s="52"/>
    </row>
    <row r="13" spans="1:14" s="9" customFormat="1" ht="34.5" customHeight="1">
      <c r="A13" s="46">
        <v>3</v>
      </c>
      <c r="B13" s="47" t="s">
        <v>101</v>
      </c>
      <c r="C13" s="47" t="s">
        <v>299</v>
      </c>
      <c r="D13" s="47" t="s">
        <v>103</v>
      </c>
      <c r="E13" s="48" t="s">
        <v>104</v>
      </c>
      <c r="F13" s="48" t="s">
        <v>292</v>
      </c>
      <c r="G13" s="48" t="s">
        <v>368</v>
      </c>
      <c r="H13" s="48" t="s">
        <v>258</v>
      </c>
      <c r="I13" s="48" t="s">
        <v>32</v>
      </c>
      <c r="J13" s="49" t="s">
        <v>373</v>
      </c>
      <c r="K13" s="50">
        <v>1880000</v>
      </c>
      <c r="L13" s="51" t="s">
        <v>282</v>
      </c>
      <c r="M13" s="52">
        <f t="shared" si="0"/>
        <v>2444000</v>
      </c>
      <c r="N13" s="52"/>
    </row>
    <row r="14" spans="1:14" s="9" customFormat="1" ht="34.5" customHeight="1">
      <c r="A14" s="46">
        <v>4</v>
      </c>
      <c r="B14" s="47" t="s">
        <v>25</v>
      </c>
      <c r="C14" s="47" t="s">
        <v>300</v>
      </c>
      <c r="D14" s="47" t="s">
        <v>301</v>
      </c>
      <c r="E14" s="48" t="s">
        <v>105</v>
      </c>
      <c r="F14" s="48" t="s">
        <v>292</v>
      </c>
      <c r="G14" s="48" t="s">
        <v>368</v>
      </c>
      <c r="H14" s="48" t="s">
        <v>259</v>
      </c>
      <c r="I14" s="48" t="s">
        <v>38</v>
      </c>
      <c r="J14" s="49" t="s">
        <v>373</v>
      </c>
      <c r="K14" s="50">
        <v>1880000</v>
      </c>
      <c r="L14" s="51" t="s">
        <v>282</v>
      </c>
      <c r="M14" s="52">
        <f t="shared" si="0"/>
        <v>2444000</v>
      </c>
      <c r="N14" s="52"/>
    </row>
    <row r="15" spans="1:14" s="9" customFormat="1" ht="34.5" customHeight="1">
      <c r="A15" s="46">
        <v>5</v>
      </c>
      <c r="B15" s="47" t="s">
        <v>106</v>
      </c>
      <c r="C15" s="47" t="s">
        <v>302</v>
      </c>
      <c r="D15" s="47" t="s">
        <v>303</v>
      </c>
      <c r="E15" s="48" t="s">
        <v>109</v>
      </c>
      <c r="F15" s="48" t="s">
        <v>292</v>
      </c>
      <c r="G15" s="48" t="s">
        <v>368</v>
      </c>
      <c r="H15" s="48" t="s">
        <v>260</v>
      </c>
      <c r="I15" s="48" t="s">
        <v>29</v>
      </c>
      <c r="J15" s="49" t="s">
        <v>374</v>
      </c>
      <c r="K15" s="50">
        <v>1880000</v>
      </c>
      <c r="L15" s="51" t="s">
        <v>281</v>
      </c>
      <c r="M15" s="52">
        <f t="shared" si="0"/>
        <v>2068000</v>
      </c>
      <c r="N15" s="52"/>
    </row>
    <row r="16" spans="1:14" s="9" customFormat="1" ht="34.5" customHeight="1">
      <c r="A16" s="46">
        <v>6</v>
      </c>
      <c r="B16" s="47" t="s">
        <v>110</v>
      </c>
      <c r="C16" s="47" t="s">
        <v>304</v>
      </c>
      <c r="D16" s="47" t="s">
        <v>305</v>
      </c>
      <c r="E16" s="48" t="s">
        <v>111</v>
      </c>
      <c r="F16" s="48" t="s">
        <v>292</v>
      </c>
      <c r="G16" s="48" t="s">
        <v>368</v>
      </c>
      <c r="H16" s="48" t="s">
        <v>260</v>
      </c>
      <c r="I16" s="48" t="s">
        <v>32</v>
      </c>
      <c r="J16" s="49" t="s">
        <v>373</v>
      </c>
      <c r="K16" s="50">
        <v>1880000</v>
      </c>
      <c r="L16" s="51" t="s">
        <v>282</v>
      </c>
      <c r="M16" s="52">
        <f t="shared" si="0"/>
        <v>2444000</v>
      </c>
      <c r="N16" s="52"/>
    </row>
    <row r="17" spans="1:14" ht="34.5" customHeight="1">
      <c r="A17" s="46">
        <v>7</v>
      </c>
      <c r="B17" s="47" t="s">
        <v>49</v>
      </c>
      <c r="C17" s="47" t="s">
        <v>304</v>
      </c>
      <c r="D17" s="47" t="s">
        <v>306</v>
      </c>
      <c r="E17" s="48" t="s">
        <v>116</v>
      </c>
      <c r="F17" s="48" t="s">
        <v>293</v>
      </c>
      <c r="G17" s="48" t="s">
        <v>368</v>
      </c>
      <c r="H17" s="48" t="s">
        <v>261</v>
      </c>
      <c r="I17" s="48" t="s">
        <v>38</v>
      </c>
      <c r="J17" s="49" t="s">
        <v>374</v>
      </c>
      <c r="K17" s="50">
        <v>3540000</v>
      </c>
      <c r="L17" s="51" t="s">
        <v>281</v>
      </c>
      <c r="M17" s="52">
        <f t="shared" si="0"/>
        <v>3894000</v>
      </c>
      <c r="N17" s="53"/>
    </row>
    <row r="18" spans="1:14" ht="34.5" customHeight="1">
      <c r="A18" s="46">
        <v>8</v>
      </c>
      <c r="B18" s="47" t="s">
        <v>117</v>
      </c>
      <c r="C18" s="47" t="s">
        <v>307</v>
      </c>
      <c r="D18" s="47" t="s">
        <v>308</v>
      </c>
      <c r="E18" s="48" t="s">
        <v>119</v>
      </c>
      <c r="F18" s="48" t="s">
        <v>293</v>
      </c>
      <c r="G18" s="48" t="s">
        <v>368</v>
      </c>
      <c r="H18" s="48" t="s">
        <v>262</v>
      </c>
      <c r="I18" s="48" t="s">
        <v>40</v>
      </c>
      <c r="J18" s="49" t="s">
        <v>374</v>
      </c>
      <c r="K18" s="50">
        <v>3540000</v>
      </c>
      <c r="L18" s="51" t="s">
        <v>281</v>
      </c>
      <c r="M18" s="52">
        <f t="shared" si="0"/>
        <v>3894000</v>
      </c>
      <c r="N18" s="53"/>
    </row>
    <row r="19" spans="1:14" ht="34.5" customHeight="1">
      <c r="A19" s="46">
        <v>9</v>
      </c>
      <c r="B19" s="47" t="s">
        <v>120</v>
      </c>
      <c r="C19" s="47" t="s">
        <v>309</v>
      </c>
      <c r="D19" s="47" t="s">
        <v>310</v>
      </c>
      <c r="E19" s="48" t="s">
        <v>123</v>
      </c>
      <c r="F19" s="48" t="s">
        <v>293</v>
      </c>
      <c r="G19" s="48" t="s">
        <v>368</v>
      </c>
      <c r="H19" s="48" t="s">
        <v>262</v>
      </c>
      <c r="I19" s="48" t="s">
        <v>40</v>
      </c>
      <c r="J19" s="49" t="s">
        <v>374</v>
      </c>
      <c r="K19" s="50">
        <v>3540000</v>
      </c>
      <c r="L19" s="51" t="s">
        <v>281</v>
      </c>
      <c r="M19" s="52">
        <f t="shared" si="0"/>
        <v>3894000</v>
      </c>
      <c r="N19" s="53"/>
    </row>
    <row r="20" spans="1:14" ht="34.5" customHeight="1">
      <c r="A20" s="46">
        <v>10</v>
      </c>
      <c r="B20" s="47" t="s">
        <v>124</v>
      </c>
      <c r="C20" s="47" t="s">
        <v>311</v>
      </c>
      <c r="D20" s="47" t="s">
        <v>312</v>
      </c>
      <c r="E20" s="48" t="s">
        <v>127</v>
      </c>
      <c r="F20" s="48" t="s">
        <v>293</v>
      </c>
      <c r="G20" s="48" t="s">
        <v>368</v>
      </c>
      <c r="H20" s="48" t="s">
        <v>262</v>
      </c>
      <c r="I20" s="48" t="s">
        <v>40</v>
      </c>
      <c r="J20" s="49" t="s">
        <v>374</v>
      </c>
      <c r="K20" s="50">
        <v>3540000</v>
      </c>
      <c r="L20" s="51" t="s">
        <v>281</v>
      </c>
      <c r="M20" s="52">
        <f t="shared" si="0"/>
        <v>3894000</v>
      </c>
      <c r="N20" s="53"/>
    </row>
    <row r="21" spans="1:14" ht="34.5" customHeight="1">
      <c r="A21" s="46">
        <v>11</v>
      </c>
      <c r="B21" s="47" t="s">
        <v>128</v>
      </c>
      <c r="C21" s="47" t="s">
        <v>313</v>
      </c>
      <c r="D21" s="47" t="s">
        <v>314</v>
      </c>
      <c r="E21" s="48" t="s">
        <v>131</v>
      </c>
      <c r="F21" s="48" t="s">
        <v>293</v>
      </c>
      <c r="G21" s="48" t="s">
        <v>368</v>
      </c>
      <c r="H21" s="48" t="s">
        <v>262</v>
      </c>
      <c r="I21" s="48" t="s">
        <v>40</v>
      </c>
      <c r="J21" s="49" t="s">
        <v>374</v>
      </c>
      <c r="K21" s="50">
        <v>3540000</v>
      </c>
      <c r="L21" s="51" t="s">
        <v>281</v>
      </c>
      <c r="M21" s="52">
        <f t="shared" si="0"/>
        <v>3894000</v>
      </c>
      <c r="N21" s="53"/>
    </row>
    <row r="22" spans="1:14" ht="34.5" customHeight="1">
      <c r="A22" s="46">
        <v>12</v>
      </c>
      <c r="B22" s="47" t="s">
        <v>132</v>
      </c>
      <c r="C22" s="47" t="s">
        <v>315</v>
      </c>
      <c r="D22" s="47" t="s">
        <v>316</v>
      </c>
      <c r="E22" s="48" t="s">
        <v>135</v>
      </c>
      <c r="F22" s="48" t="s">
        <v>293</v>
      </c>
      <c r="G22" s="48" t="s">
        <v>368</v>
      </c>
      <c r="H22" s="48" t="s">
        <v>263</v>
      </c>
      <c r="I22" s="48" t="s">
        <v>32</v>
      </c>
      <c r="J22" s="49" t="s">
        <v>374</v>
      </c>
      <c r="K22" s="50">
        <v>3540000</v>
      </c>
      <c r="L22" s="51" t="s">
        <v>281</v>
      </c>
      <c r="M22" s="52">
        <f t="shared" si="0"/>
        <v>3894000</v>
      </c>
      <c r="N22" s="53"/>
    </row>
    <row r="23" spans="1:14" ht="34.5" customHeight="1">
      <c r="A23" s="46">
        <v>13</v>
      </c>
      <c r="B23" s="47" t="s">
        <v>136</v>
      </c>
      <c r="C23" s="47" t="s">
        <v>317</v>
      </c>
      <c r="D23" s="47" t="s">
        <v>316</v>
      </c>
      <c r="E23" s="48" t="s">
        <v>138</v>
      </c>
      <c r="F23" s="48" t="s">
        <v>293</v>
      </c>
      <c r="G23" s="48" t="s">
        <v>368</v>
      </c>
      <c r="H23" s="48" t="s">
        <v>263</v>
      </c>
      <c r="I23" s="48" t="s">
        <v>52</v>
      </c>
      <c r="J23" s="49" t="s">
        <v>375</v>
      </c>
      <c r="K23" s="50">
        <v>3540000</v>
      </c>
      <c r="L23" s="51" t="s">
        <v>32</v>
      </c>
      <c r="M23" s="52">
        <f t="shared" si="0"/>
        <v>3540000</v>
      </c>
      <c r="N23" s="53"/>
    </row>
    <row r="24" spans="1:14" ht="34.5" customHeight="1">
      <c r="A24" s="46">
        <v>14</v>
      </c>
      <c r="B24" s="47" t="s">
        <v>41</v>
      </c>
      <c r="C24" s="47" t="s">
        <v>318</v>
      </c>
      <c r="D24" s="47" t="s">
        <v>319</v>
      </c>
      <c r="E24" s="48" t="s">
        <v>139</v>
      </c>
      <c r="F24" s="48" t="s">
        <v>293</v>
      </c>
      <c r="G24" s="48" t="s">
        <v>368</v>
      </c>
      <c r="H24" s="48" t="s">
        <v>264</v>
      </c>
      <c r="I24" s="48" t="s">
        <v>40</v>
      </c>
      <c r="J24" s="49" t="s">
        <v>374</v>
      </c>
      <c r="K24" s="50">
        <v>3540000</v>
      </c>
      <c r="L24" s="51" t="s">
        <v>281</v>
      </c>
      <c r="M24" s="52">
        <f t="shared" si="0"/>
        <v>3894000</v>
      </c>
      <c r="N24" s="53"/>
    </row>
    <row r="25" spans="1:14" ht="34.5" customHeight="1">
      <c r="A25" s="46">
        <v>15</v>
      </c>
      <c r="B25" s="47" t="s">
        <v>48</v>
      </c>
      <c r="C25" s="47" t="s">
        <v>320</v>
      </c>
      <c r="D25" s="47" t="s">
        <v>319</v>
      </c>
      <c r="E25" s="48" t="s">
        <v>140</v>
      </c>
      <c r="F25" s="48" t="s">
        <v>293</v>
      </c>
      <c r="G25" s="48" t="s">
        <v>368</v>
      </c>
      <c r="H25" s="48" t="s">
        <v>264</v>
      </c>
      <c r="I25" s="48" t="s">
        <v>29</v>
      </c>
      <c r="J25" s="49" t="s">
        <v>374</v>
      </c>
      <c r="K25" s="50">
        <v>3540000</v>
      </c>
      <c r="L25" s="51" t="s">
        <v>281</v>
      </c>
      <c r="M25" s="52">
        <f t="shared" si="0"/>
        <v>3894000</v>
      </c>
      <c r="N25" s="53"/>
    </row>
    <row r="26" spans="1:14" ht="34.5" customHeight="1">
      <c r="A26" s="46">
        <v>16</v>
      </c>
      <c r="B26" s="47" t="s">
        <v>141</v>
      </c>
      <c r="C26" s="47" t="s">
        <v>321</v>
      </c>
      <c r="D26" s="47" t="s">
        <v>322</v>
      </c>
      <c r="E26" s="48" t="s">
        <v>144</v>
      </c>
      <c r="F26" s="48" t="s">
        <v>293</v>
      </c>
      <c r="G26" s="48" t="s">
        <v>368</v>
      </c>
      <c r="H26" s="48" t="s">
        <v>264</v>
      </c>
      <c r="I26" s="48" t="s">
        <v>32</v>
      </c>
      <c r="J26" s="49" t="s">
        <v>374</v>
      </c>
      <c r="K26" s="50">
        <v>3540000</v>
      </c>
      <c r="L26" s="51" t="s">
        <v>281</v>
      </c>
      <c r="M26" s="52">
        <f t="shared" si="0"/>
        <v>3894000</v>
      </c>
      <c r="N26" s="53"/>
    </row>
    <row r="27" spans="1:14" ht="34.5" customHeight="1">
      <c r="A27" s="46">
        <v>17</v>
      </c>
      <c r="B27" s="47" t="s">
        <v>145</v>
      </c>
      <c r="C27" s="47" t="s">
        <v>323</v>
      </c>
      <c r="D27" s="47" t="s">
        <v>343</v>
      </c>
      <c r="E27" s="48" t="s">
        <v>148</v>
      </c>
      <c r="F27" s="48" t="s">
        <v>293</v>
      </c>
      <c r="G27" s="48" t="s">
        <v>368</v>
      </c>
      <c r="H27" s="48" t="s">
        <v>264</v>
      </c>
      <c r="I27" s="48" t="s">
        <v>40</v>
      </c>
      <c r="J27" s="49" t="s">
        <v>374</v>
      </c>
      <c r="K27" s="50">
        <v>3540000</v>
      </c>
      <c r="L27" s="51" t="s">
        <v>281</v>
      </c>
      <c r="M27" s="52">
        <f t="shared" si="0"/>
        <v>3894000</v>
      </c>
      <c r="N27" s="53"/>
    </row>
    <row r="28" spans="1:14" ht="34.5" customHeight="1">
      <c r="A28" s="46">
        <v>18</v>
      </c>
      <c r="B28" s="47" t="s">
        <v>56</v>
      </c>
      <c r="C28" s="47" t="s">
        <v>324</v>
      </c>
      <c r="D28" s="47" t="s">
        <v>325</v>
      </c>
      <c r="E28" s="48" t="s">
        <v>153</v>
      </c>
      <c r="F28" s="48" t="s">
        <v>294</v>
      </c>
      <c r="G28" s="48" t="s">
        <v>368</v>
      </c>
      <c r="H28" s="48" t="s">
        <v>265</v>
      </c>
      <c r="I28" s="48" t="s">
        <v>47</v>
      </c>
      <c r="J28" s="49" t="s">
        <v>374</v>
      </c>
      <c r="K28" s="50">
        <v>3580000</v>
      </c>
      <c r="L28" s="51" t="s">
        <v>281</v>
      </c>
      <c r="M28" s="52">
        <f t="shared" si="0"/>
        <v>3938000</v>
      </c>
      <c r="N28" s="53"/>
    </row>
    <row r="29" spans="1:14" ht="34.5" customHeight="1">
      <c r="A29" s="46">
        <v>19</v>
      </c>
      <c r="B29" s="47" t="s">
        <v>63</v>
      </c>
      <c r="C29" s="47" t="s">
        <v>326</v>
      </c>
      <c r="D29" s="47" t="s">
        <v>367</v>
      </c>
      <c r="E29" s="48" t="s">
        <v>154</v>
      </c>
      <c r="F29" s="48" t="s">
        <v>294</v>
      </c>
      <c r="G29" s="48" t="s">
        <v>368</v>
      </c>
      <c r="H29" s="48" t="s">
        <v>263</v>
      </c>
      <c r="I29" s="48" t="s">
        <v>29</v>
      </c>
      <c r="J29" s="49" t="s">
        <v>374</v>
      </c>
      <c r="K29" s="50">
        <v>3580000</v>
      </c>
      <c r="L29" s="51" t="s">
        <v>281</v>
      </c>
      <c r="M29" s="52">
        <f t="shared" si="0"/>
        <v>3938000</v>
      </c>
      <c r="N29" s="53"/>
    </row>
    <row r="30" spans="1:14" ht="34.5" customHeight="1">
      <c r="A30" s="46">
        <v>20</v>
      </c>
      <c r="B30" s="47" t="s">
        <v>75</v>
      </c>
      <c r="C30" s="47" t="s">
        <v>327</v>
      </c>
      <c r="D30" s="47" t="s">
        <v>366</v>
      </c>
      <c r="E30" s="48" t="s">
        <v>155</v>
      </c>
      <c r="F30" s="48" t="s">
        <v>294</v>
      </c>
      <c r="G30" s="48" t="s">
        <v>368</v>
      </c>
      <c r="H30" s="48" t="s">
        <v>266</v>
      </c>
      <c r="I30" s="48" t="s">
        <v>40</v>
      </c>
      <c r="J30" s="49" t="s">
        <v>375</v>
      </c>
      <c r="K30" s="50">
        <v>3580000</v>
      </c>
      <c r="L30" s="51" t="s">
        <v>32</v>
      </c>
      <c r="M30" s="52">
        <f t="shared" si="0"/>
        <v>3580000</v>
      </c>
      <c r="N30" s="53"/>
    </row>
    <row r="31" spans="1:14" ht="34.5" customHeight="1">
      <c r="A31" s="46">
        <v>21</v>
      </c>
      <c r="B31" s="47" t="s">
        <v>79</v>
      </c>
      <c r="C31" s="47" t="s">
        <v>328</v>
      </c>
      <c r="D31" s="47" t="s">
        <v>329</v>
      </c>
      <c r="E31" s="48" t="s">
        <v>156</v>
      </c>
      <c r="F31" s="48" t="s">
        <v>294</v>
      </c>
      <c r="G31" s="48" t="s">
        <v>368</v>
      </c>
      <c r="H31" s="48" t="s">
        <v>267</v>
      </c>
      <c r="I31" s="48" t="s">
        <v>38</v>
      </c>
      <c r="J31" s="49" t="s">
        <v>375</v>
      </c>
      <c r="K31" s="50">
        <v>3580000</v>
      </c>
      <c r="L31" s="51" t="s">
        <v>32</v>
      </c>
      <c r="M31" s="52">
        <f t="shared" si="0"/>
        <v>3580000</v>
      </c>
      <c r="N31" s="53"/>
    </row>
    <row r="32" spans="1:14" ht="34.5" customHeight="1">
      <c r="A32" s="46">
        <v>22</v>
      </c>
      <c r="B32" s="47" t="s">
        <v>60</v>
      </c>
      <c r="C32" s="47" t="s">
        <v>330</v>
      </c>
      <c r="D32" s="47" t="s">
        <v>331</v>
      </c>
      <c r="E32" s="48" t="s">
        <v>157</v>
      </c>
      <c r="F32" s="48" t="s">
        <v>294</v>
      </c>
      <c r="G32" s="48" t="s">
        <v>368</v>
      </c>
      <c r="H32" s="48" t="s">
        <v>267</v>
      </c>
      <c r="I32" s="48" t="s">
        <v>74</v>
      </c>
      <c r="J32" s="49" t="s">
        <v>375</v>
      </c>
      <c r="K32" s="50">
        <v>3580000</v>
      </c>
      <c r="L32" s="51" t="s">
        <v>32</v>
      </c>
      <c r="M32" s="52">
        <f t="shared" si="0"/>
        <v>3580000</v>
      </c>
      <c r="N32" s="53"/>
    </row>
    <row r="33" spans="1:14" ht="34.5" customHeight="1">
      <c r="A33" s="46">
        <v>23</v>
      </c>
      <c r="B33" s="47" t="s">
        <v>69</v>
      </c>
      <c r="C33" s="47" t="s">
        <v>369</v>
      </c>
      <c r="D33" s="47" t="s">
        <v>336</v>
      </c>
      <c r="E33" s="48" t="s">
        <v>158</v>
      </c>
      <c r="F33" s="48" t="s">
        <v>294</v>
      </c>
      <c r="G33" s="48" t="s">
        <v>368</v>
      </c>
      <c r="H33" s="48" t="s">
        <v>267</v>
      </c>
      <c r="I33" s="48" t="s">
        <v>40</v>
      </c>
      <c r="J33" s="49" t="s">
        <v>375</v>
      </c>
      <c r="K33" s="50">
        <v>3580000</v>
      </c>
      <c r="L33" s="51" t="s">
        <v>32</v>
      </c>
      <c r="M33" s="52">
        <f t="shared" si="0"/>
        <v>3580000</v>
      </c>
      <c r="N33" s="53"/>
    </row>
    <row r="34" spans="1:14" ht="34.5" customHeight="1">
      <c r="A34" s="46">
        <v>24</v>
      </c>
      <c r="B34" s="47" t="s">
        <v>66</v>
      </c>
      <c r="C34" s="47" t="s">
        <v>332</v>
      </c>
      <c r="D34" s="47" t="s">
        <v>370</v>
      </c>
      <c r="E34" s="48" t="s">
        <v>159</v>
      </c>
      <c r="F34" s="48" t="s">
        <v>294</v>
      </c>
      <c r="G34" s="48" t="s">
        <v>368</v>
      </c>
      <c r="H34" s="48" t="s">
        <v>268</v>
      </c>
      <c r="I34" s="48" t="s">
        <v>40</v>
      </c>
      <c r="J34" s="49" t="s">
        <v>375</v>
      </c>
      <c r="K34" s="50">
        <v>3580000</v>
      </c>
      <c r="L34" s="51" t="s">
        <v>32</v>
      </c>
      <c r="M34" s="52">
        <f t="shared" si="0"/>
        <v>3580000</v>
      </c>
      <c r="N34" s="53"/>
    </row>
    <row r="35" spans="1:14" ht="34.5" customHeight="1">
      <c r="A35" s="46">
        <v>25</v>
      </c>
      <c r="B35" s="47" t="s">
        <v>72</v>
      </c>
      <c r="C35" s="47" t="s">
        <v>371</v>
      </c>
      <c r="D35" s="47" t="s">
        <v>31</v>
      </c>
      <c r="E35" s="48" t="s">
        <v>160</v>
      </c>
      <c r="F35" s="48" t="s">
        <v>294</v>
      </c>
      <c r="G35" s="48" t="s">
        <v>368</v>
      </c>
      <c r="H35" s="48" t="s">
        <v>268</v>
      </c>
      <c r="I35" s="48" t="s">
        <v>40</v>
      </c>
      <c r="J35" s="49" t="s">
        <v>375</v>
      </c>
      <c r="K35" s="50">
        <v>3580000</v>
      </c>
      <c r="L35" s="51" t="s">
        <v>32</v>
      </c>
      <c r="M35" s="52">
        <f t="shared" si="0"/>
        <v>3580000</v>
      </c>
      <c r="N35" s="53"/>
    </row>
    <row r="36" spans="1:14" ht="34.5" customHeight="1">
      <c r="A36" s="46">
        <v>26</v>
      </c>
      <c r="B36" s="47" t="s">
        <v>161</v>
      </c>
      <c r="C36" s="47" t="s">
        <v>333</v>
      </c>
      <c r="D36" s="47" t="s">
        <v>372</v>
      </c>
      <c r="E36" s="48" t="s">
        <v>163</v>
      </c>
      <c r="F36" s="48" t="s">
        <v>294</v>
      </c>
      <c r="G36" s="48" t="s">
        <v>368</v>
      </c>
      <c r="H36" s="48" t="s">
        <v>269</v>
      </c>
      <c r="I36" s="48" t="s">
        <v>241</v>
      </c>
      <c r="J36" s="49" t="s">
        <v>375</v>
      </c>
      <c r="K36" s="50">
        <v>3580000</v>
      </c>
      <c r="L36" s="51" t="s">
        <v>32</v>
      </c>
      <c r="M36" s="52">
        <f t="shared" si="0"/>
        <v>3580000</v>
      </c>
      <c r="N36" s="53"/>
    </row>
    <row r="37" spans="1:14" ht="34.5" customHeight="1">
      <c r="A37" s="46">
        <v>27</v>
      </c>
      <c r="B37" s="47" t="s">
        <v>82</v>
      </c>
      <c r="C37" s="47" t="s">
        <v>334</v>
      </c>
      <c r="D37" s="47" t="s">
        <v>335</v>
      </c>
      <c r="E37" s="48" t="s">
        <v>164</v>
      </c>
      <c r="F37" s="48" t="s">
        <v>294</v>
      </c>
      <c r="G37" s="48" t="s">
        <v>368</v>
      </c>
      <c r="H37" s="48" t="s">
        <v>269</v>
      </c>
      <c r="I37" s="48" t="s">
        <v>40</v>
      </c>
      <c r="J37" s="49" t="s">
        <v>375</v>
      </c>
      <c r="K37" s="50">
        <v>3580000</v>
      </c>
      <c r="L37" s="51" t="s">
        <v>32</v>
      </c>
      <c r="M37" s="52">
        <f t="shared" si="0"/>
        <v>3580000</v>
      </c>
      <c r="N37" s="53"/>
    </row>
    <row r="38" spans="1:14" ht="34.5" customHeight="1">
      <c r="A38" s="46">
        <v>28</v>
      </c>
      <c r="B38" s="47" t="s">
        <v>165</v>
      </c>
      <c r="C38" s="47" t="s">
        <v>302</v>
      </c>
      <c r="D38" s="47" t="s">
        <v>336</v>
      </c>
      <c r="E38" s="48" t="s">
        <v>166</v>
      </c>
      <c r="F38" s="48" t="s">
        <v>294</v>
      </c>
      <c r="G38" s="48" t="s">
        <v>368</v>
      </c>
      <c r="H38" s="48" t="s">
        <v>270</v>
      </c>
      <c r="I38" s="48" t="s">
        <v>241</v>
      </c>
      <c r="J38" s="49" t="s">
        <v>375</v>
      </c>
      <c r="K38" s="50">
        <v>3580000</v>
      </c>
      <c r="L38" s="51" t="s">
        <v>32</v>
      </c>
      <c r="M38" s="52">
        <f t="shared" si="0"/>
        <v>3580000</v>
      </c>
      <c r="N38" s="53"/>
    </row>
    <row r="39" spans="1:14" ht="34.5" customHeight="1">
      <c r="A39" s="46">
        <v>29</v>
      </c>
      <c r="B39" s="47" t="s">
        <v>167</v>
      </c>
      <c r="C39" s="47" t="s">
        <v>365</v>
      </c>
      <c r="D39" s="47" t="s">
        <v>337</v>
      </c>
      <c r="E39" s="48" t="s">
        <v>170</v>
      </c>
      <c r="F39" s="48" t="s">
        <v>294</v>
      </c>
      <c r="G39" s="48" t="s">
        <v>368</v>
      </c>
      <c r="H39" s="48" t="s">
        <v>271</v>
      </c>
      <c r="I39" s="48" t="s">
        <v>242</v>
      </c>
      <c r="J39" s="49" t="s">
        <v>375</v>
      </c>
      <c r="K39" s="50">
        <v>3580000</v>
      </c>
      <c r="L39" s="51" t="s">
        <v>32</v>
      </c>
      <c r="M39" s="52">
        <f t="shared" si="0"/>
        <v>3580000</v>
      </c>
      <c r="N39" s="53"/>
    </row>
    <row r="40" spans="1:14" ht="34.5" customHeight="1">
      <c r="A40" s="46">
        <v>30</v>
      </c>
      <c r="B40" s="47" t="s">
        <v>53</v>
      </c>
      <c r="C40" s="47" t="s">
        <v>338</v>
      </c>
      <c r="D40" s="47" t="s">
        <v>339</v>
      </c>
      <c r="E40" s="48" t="s">
        <v>171</v>
      </c>
      <c r="F40" s="48" t="s">
        <v>294</v>
      </c>
      <c r="G40" s="48" t="s">
        <v>368</v>
      </c>
      <c r="H40" s="48" t="s">
        <v>272</v>
      </c>
      <c r="I40" s="48" t="s">
        <v>30</v>
      </c>
      <c r="J40" s="49" t="s">
        <v>375</v>
      </c>
      <c r="K40" s="50">
        <v>3580000</v>
      </c>
      <c r="L40" s="51" t="s">
        <v>32</v>
      </c>
      <c r="M40" s="52">
        <f t="shared" si="0"/>
        <v>3580000</v>
      </c>
      <c r="N40" s="53"/>
    </row>
    <row r="41" spans="1:14" ht="34.5" customHeight="1">
      <c r="A41" s="46">
        <v>31</v>
      </c>
      <c r="B41" s="47" t="s">
        <v>172</v>
      </c>
      <c r="C41" s="47" t="s">
        <v>340</v>
      </c>
      <c r="D41" s="47" t="s">
        <v>31</v>
      </c>
      <c r="E41" s="48" t="s">
        <v>174</v>
      </c>
      <c r="F41" s="48" t="s">
        <v>294</v>
      </c>
      <c r="G41" s="48" t="s">
        <v>368</v>
      </c>
      <c r="H41" s="48" t="s">
        <v>272</v>
      </c>
      <c r="I41" s="48" t="s">
        <v>40</v>
      </c>
      <c r="J41" s="49" t="s">
        <v>375</v>
      </c>
      <c r="K41" s="50">
        <v>3580000</v>
      </c>
      <c r="L41" s="51" t="s">
        <v>32</v>
      </c>
      <c r="M41" s="52">
        <f t="shared" si="0"/>
        <v>3580000</v>
      </c>
      <c r="N41" s="53"/>
    </row>
    <row r="42" spans="1:14" ht="34.5" customHeight="1">
      <c r="A42" s="46">
        <v>32</v>
      </c>
      <c r="B42" s="47" t="s">
        <v>85</v>
      </c>
      <c r="C42" s="47" t="s">
        <v>341</v>
      </c>
      <c r="D42" s="47" t="s">
        <v>342</v>
      </c>
      <c r="E42" s="48" t="s">
        <v>184</v>
      </c>
      <c r="F42" s="48" t="s">
        <v>294</v>
      </c>
      <c r="G42" s="48" t="s">
        <v>368</v>
      </c>
      <c r="H42" s="48" t="s">
        <v>273</v>
      </c>
      <c r="I42" s="48" t="s">
        <v>38</v>
      </c>
      <c r="J42" s="49" t="s">
        <v>375</v>
      </c>
      <c r="K42" s="50">
        <v>3580000</v>
      </c>
      <c r="L42" s="51" t="s">
        <v>32</v>
      </c>
      <c r="M42" s="52">
        <f t="shared" si="0"/>
        <v>3580000</v>
      </c>
      <c r="N42" s="53"/>
    </row>
    <row r="43" spans="1:14" ht="34.5" customHeight="1">
      <c r="A43" s="46">
        <v>33</v>
      </c>
      <c r="B43" s="47" t="s">
        <v>186</v>
      </c>
      <c r="C43" s="47" t="s">
        <v>304</v>
      </c>
      <c r="D43" s="47" t="s">
        <v>343</v>
      </c>
      <c r="E43" s="48" t="s">
        <v>187</v>
      </c>
      <c r="F43" s="48" t="s">
        <v>295</v>
      </c>
      <c r="G43" s="48" t="s">
        <v>368</v>
      </c>
      <c r="H43" s="48" t="s">
        <v>264</v>
      </c>
      <c r="I43" s="48" t="s">
        <v>38</v>
      </c>
      <c r="J43" s="49" t="s">
        <v>374</v>
      </c>
      <c r="K43" s="50">
        <v>1680000</v>
      </c>
      <c r="L43" s="51" t="s">
        <v>281</v>
      </c>
      <c r="M43" s="52">
        <f t="shared" si="0"/>
        <v>1848000</v>
      </c>
      <c r="N43" s="53"/>
    </row>
    <row r="44" spans="1:14" ht="34.5" customHeight="1">
      <c r="A44" s="46">
        <v>34</v>
      </c>
      <c r="B44" s="47" t="s">
        <v>188</v>
      </c>
      <c r="C44" s="47" t="s">
        <v>344</v>
      </c>
      <c r="D44" s="47" t="s">
        <v>345</v>
      </c>
      <c r="E44" s="48" t="s">
        <v>191</v>
      </c>
      <c r="F44" s="48" t="s">
        <v>295</v>
      </c>
      <c r="G44" s="48" t="s">
        <v>368</v>
      </c>
      <c r="H44" s="48" t="s">
        <v>274</v>
      </c>
      <c r="I44" s="48" t="s">
        <v>243</v>
      </c>
      <c r="J44" s="49" t="s">
        <v>375</v>
      </c>
      <c r="K44" s="50">
        <v>1680000</v>
      </c>
      <c r="L44" s="51" t="s">
        <v>32</v>
      </c>
      <c r="M44" s="52">
        <f t="shared" si="0"/>
        <v>1680000</v>
      </c>
      <c r="N44" s="53"/>
    </row>
    <row r="45" spans="1:14" ht="34.5" customHeight="1">
      <c r="A45" s="46">
        <v>35</v>
      </c>
      <c r="B45" s="47" t="s">
        <v>192</v>
      </c>
      <c r="C45" s="47" t="s">
        <v>346</v>
      </c>
      <c r="D45" s="47" t="s">
        <v>347</v>
      </c>
      <c r="E45" s="48" t="s">
        <v>195</v>
      </c>
      <c r="F45" s="48" t="s">
        <v>295</v>
      </c>
      <c r="G45" s="48" t="s">
        <v>368</v>
      </c>
      <c r="H45" s="48" t="s">
        <v>275</v>
      </c>
      <c r="I45" s="48" t="s">
        <v>40</v>
      </c>
      <c r="J45" s="49" t="s">
        <v>375</v>
      </c>
      <c r="K45" s="50">
        <v>1680000</v>
      </c>
      <c r="L45" s="51" t="s">
        <v>32</v>
      </c>
      <c r="M45" s="52">
        <f t="shared" si="0"/>
        <v>1680000</v>
      </c>
      <c r="N45" s="53"/>
    </row>
    <row r="46" spans="1:14" ht="34.5" customHeight="1">
      <c r="A46" s="46">
        <v>36</v>
      </c>
      <c r="B46" s="47" t="s">
        <v>196</v>
      </c>
      <c r="C46" s="47" t="s">
        <v>348</v>
      </c>
      <c r="D46" s="47" t="s">
        <v>349</v>
      </c>
      <c r="E46" s="48" t="s">
        <v>199</v>
      </c>
      <c r="F46" s="48" t="s">
        <v>295</v>
      </c>
      <c r="G46" s="48" t="s">
        <v>368</v>
      </c>
      <c r="H46" s="48" t="s">
        <v>276</v>
      </c>
      <c r="I46" s="48" t="s">
        <v>40</v>
      </c>
      <c r="J46" s="49" t="s">
        <v>375</v>
      </c>
      <c r="K46" s="50">
        <v>1680000</v>
      </c>
      <c r="L46" s="51" t="s">
        <v>32</v>
      </c>
      <c r="M46" s="52">
        <f t="shared" si="0"/>
        <v>1680000</v>
      </c>
      <c r="N46" s="53"/>
    </row>
    <row r="47" spans="1:14" ht="34.5" customHeight="1">
      <c r="A47" s="46">
        <v>37</v>
      </c>
      <c r="B47" s="47" t="s">
        <v>200</v>
      </c>
      <c r="C47" s="47" t="s">
        <v>324</v>
      </c>
      <c r="D47" s="47" t="s">
        <v>201</v>
      </c>
      <c r="E47" s="48" t="s">
        <v>202</v>
      </c>
      <c r="F47" s="48" t="s">
        <v>295</v>
      </c>
      <c r="G47" s="48" t="s">
        <v>368</v>
      </c>
      <c r="H47" s="48" t="s">
        <v>276</v>
      </c>
      <c r="I47" s="48" t="s">
        <v>59</v>
      </c>
      <c r="J47" s="49" t="s">
        <v>375</v>
      </c>
      <c r="K47" s="50">
        <v>1680000</v>
      </c>
      <c r="L47" s="51" t="s">
        <v>32</v>
      </c>
      <c r="M47" s="52">
        <f t="shared" si="0"/>
        <v>1680000</v>
      </c>
      <c r="N47" s="53"/>
    </row>
    <row r="48" spans="1:14" ht="34.5" customHeight="1">
      <c r="A48" s="46">
        <v>38</v>
      </c>
      <c r="B48" s="47" t="s">
        <v>203</v>
      </c>
      <c r="C48" s="47" t="s">
        <v>350</v>
      </c>
      <c r="D48" s="47" t="s">
        <v>351</v>
      </c>
      <c r="E48" s="48" t="s">
        <v>206</v>
      </c>
      <c r="F48" s="48" t="s">
        <v>295</v>
      </c>
      <c r="G48" s="48" t="s">
        <v>368</v>
      </c>
      <c r="H48" s="48" t="s">
        <v>276</v>
      </c>
      <c r="I48" s="48" t="s">
        <v>244</v>
      </c>
      <c r="J48" s="49" t="s">
        <v>375</v>
      </c>
      <c r="K48" s="50">
        <v>1680000</v>
      </c>
      <c r="L48" s="51" t="s">
        <v>32</v>
      </c>
      <c r="M48" s="52">
        <f t="shared" si="0"/>
        <v>1680000</v>
      </c>
      <c r="N48" s="53"/>
    </row>
    <row r="49" spans="1:14" ht="34.5" customHeight="1">
      <c r="A49" s="46">
        <v>39</v>
      </c>
      <c r="B49" s="47" t="s">
        <v>207</v>
      </c>
      <c r="C49" s="47" t="s">
        <v>352</v>
      </c>
      <c r="D49" s="47" t="s">
        <v>201</v>
      </c>
      <c r="E49" s="48" t="s">
        <v>209</v>
      </c>
      <c r="F49" s="48" t="s">
        <v>295</v>
      </c>
      <c r="G49" s="48" t="s">
        <v>368</v>
      </c>
      <c r="H49" s="48" t="s">
        <v>277</v>
      </c>
      <c r="I49" s="48" t="s">
        <v>40</v>
      </c>
      <c r="J49" s="49" t="s">
        <v>375</v>
      </c>
      <c r="K49" s="50">
        <v>1680000</v>
      </c>
      <c r="L49" s="51" t="s">
        <v>32</v>
      </c>
      <c r="M49" s="52">
        <f t="shared" si="0"/>
        <v>1680000</v>
      </c>
      <c r="N49" s="53"/>
    </row>
    <row r="50" spans="1:14" ht="34.5" customHeight="1">
      <c r="A50" s="46">
        <v>40</v>
      </c>
      <c r="B50" s="47" t="s">
        <v>210</v>
      </c>
      <c r="C50" s="47" t="s">
        <v>353</v>
      </c>
      <c r="D50" s="47" t="s">
        <v>349</v>
      </c>
      <c r="E50" s="48" t="s">
        <v>212</v>
      </c>
      <c r="F50" s="48" t="s">
        <v>295</v>
      </c>
      <c r="G50" s="48" t="s">
        <v>368</v>
      </c>
      <c r="H50" s="48" t="s">
        <v>278</v>
      </c>
      <c r="I50" s="48" t="s">
        <v>30</v>
      </c>
      <c r="J50" s="49" t="s">
        <v>375</v>
      </c>
      <c r="K50" s="50">
        <v>1680000</v>
      </c>
      <c r="L50" s="51" t="s">
        <v>32</v>
      </c>
      <c r="M50" s="52">
        <f t="shared" si="0"/>
        <v>1680000</v>
      </c>
      <c r="N50" s="53"/>
    </row>
    <row r="51" spans="1:14" ht="34.5" customHeight="1">
      <c r="A51" s="46">
        <v>41</v>
      </c>
      <c r="B51" s="47" t="s">
        <v>213</v>
      </c>
      <c r="C51" s="47" t="s">
        <v>354</v>
      </c>
      <c r="D51" s="47" t="s">
        <v>355</v>
      </c>
      <c r="E51" s="48" t="s">
        <v>215</v>
      </c>
      <c r="F51" s="48" t="s">
        <v>295</v>
      </c>
      <c r="G51" s="48" t="s">
        <v>368</v>
      </c>
      <c r="H51" s="48" t="s">
        <v>278</v>
      </c>
      <c r="I51" s="48" t="s">
        <v>38</v>
      </c>
      <c r="J51" s="49" t="s">
        <v>375</v>
      </c>
      <c r="K51" s="50">
        <v>1680000</v>
      </c>
      <c r="L51" s="51" t="s">
        <v>32</v>
      </c>
      <c r="M51" s="52">
        <f t="shared" si="0"/>
        <v>1680000</v>
      </c>
      <c r="N51" s="53"/>
    </row>
    <row r="52" spans="1:14" ht="34.5" customHeight="1">
      <c r="A52" s="46">
        <v>42</v>
      </c>
      <c r="B52" s="47" t="s">
        <v>216</v>
      </c>
      <c r="C52" s="47" t="s">
        <v>356</v>
      </c>
      <c r="D52" s="47" t="s">
        <v>357</v>
      </c>
      <c r="E52" s="48" t="s">
        <v>218</v>
      </c>
      <c r="F52" s="48" t="s">
        <v>295</v>
      </c>
      <c r="G52" s="48" t="s">
        <v>368</v>
      </c>
      <c r="H52" s="48" t="s">
        <v>279</v>
      </c>
      <c r="I52" s="48" t="s">
        <v>40</v>
      </c>
      <c r="J52" s="49" t="s">
        <v>375</v>
      </c>
      <c r="K52" s="50">
        <v>1680000</v>
      </c>
      <c r="L52" s="51" t="s">
        <v>32</v>
      </c>
      <c r="M52" s="52">
        <f t="shared" si="0"/>
        <v>1680000</v>
      </c>
      <c r="N52" s="53"/>
    </row>
    <row r="53" spans="1:14" ht="34.5" customHeight="1">
      <c r="A53" s="46">
        <v>43</v>
      </c>
      <c r="B53" s="47" t="s">
        <v>219</v>
      </c>
      <c r="C53" s="47" t="s">
        <v>358</v>
      </c>
      <c r="D53" s="47" t="s">
        <v>364</v>
      </c>
      <c r="E53" s="48" t="s">
        <v>222</v>
      </c>
      <c r="F53" s="48" t="s">
        <v>295</v>
      </c>
      <c r="G53" s="48" t="s">
        <v>368</v>
      </c>
      <c r="H53" s="48" t="s">
        <v>279</v>
      </c>
      <c r="I53" s="48" t="s">
        <v>40</v>
      </c>
      <c r="J53" s="49" t="s">
        <v>375</v>
      </c>
      <c r="K53" s="50">
        <v>1680000</v>
      </c>
      <c r="L53" s="51" t="s">
        <v>32</v>
      </c>
      <c r="M53" s="52">
        <f t="shared" si="0"/>
        <v>1680000</v>
      </c>
      <c r="N53" s="53"/>
    </row>
    <row r="54" spans="1:14" ht="34.5" customHeight="1">
      <c r="A54" s="46">
        <v>44</v>
      </c>
      <c r="B54" s="47" t="s">
        <v>223</v>
      </c>
      <c r="C54" s="47" t="s">
        <v>359</v>
      </c>
      <c r="D54" s="47" t="s">
        <v>360</v>
      </c>
      <c r="E54" s="48" t="s">
        <v>226</v>
      </c>
      <c r="F54" s="48" t="s">
        <v>295</v>
      </c>
      <c r="G54" s="48" t="s">
        <v>368</v>
      </c>
      <c r="H54" s="48" t="s">
        <v>280</v>
      </c>
      <c r="I54" s="48" t="s">
        <v>40</v>
      </c>
      <c r="J54" s="49" t="s">
        <v>375</v>
      </c>
      <c r="K54" s="50">
        <v>1680000</v>
      </c>
      <c r="L54" s="51" t="s">
        <v>32</v>
      </c>
      <c r="M54" s="52">
        <f t="shared" si="0"/>
        <v>1680000</v>
      </c>
      <c r="N54" s="53"/>
    </row>
    <row r="55" spans="1:14" ht="34.5" customHeight="1">
      <c r="A55" s="46">
        <v>45</v>
      </c>
      <c r="B55" s="47" t="s">
        <v>227</v>
      </c>
      <c r="C55" s="47" t="s">
        <v>304</v>
      </c>
      <c r="D55" s="47" t="s">
        <v>361</v>
      </c>
      <c r="E55" s="48" t="s">
        <v>229</v>
      </c>
      <c r="F55" s="48" t="s">
        <v>295</v>
      </c>
      <c r="G55" s="48" t="s">
        <v>368</v>
      </c>
      <c r="H55" s="48" t="s">
        <v>280</v>
      </c>
      <c r="I55" s="48" t="s">
        <v>40</v>
      </c>
      <c r="J55" s="49" t="s">
        <v>375</v>
      </c>
      <c r="K55" s="50">
        <v>1680000</v>
      </c>
      <c r="L55" s="51" t="s">
        <v>32</v>
      </c>
      <c r="M55" s="52">
        <f t="shared" si="0"/>
        <v>1680000</v>
      </c>
      <c r="N55" s="53"/>
    </row>
    <row r="56" spans="1:14" ht="34.5" customHeight="1">
      <c r="A56" s="46">
        <v>46</v>
      </c>
      <c r="B56" s="47" t="s">
        <v>230</v>
      </c>
      <c r="C56" s="47" t="s">
        <v>362</v>
      </c>
      <c r="D56" s="47" t="s">
        <v>363</v>
      </c>
      <c r="E56" s="48" t="s">
        <v>233</v>
      </c>
      <c r="F56" s="48" t="s">
        <v>295</v>
      </c>
      <c r="G56" s="48" t="s">
        <v>368</v>
      </c>
      <c r="H56" s="48" t="s">
        <v>280</v>
      </c>
      <c r="I56" s="48" t="s">
        <v>244</v>
      </c>
      <c r="J56" s="49" t="s">
        <v>375</v>
      </c>
      <c r="K56" s="50">
        <v>1680000</v>
      </c>
      <c r="L56" s="51" t="s">
        <v>32</v>
      </c>
      <c r="M56" s="52">
        <f t="shared" si="0"/>
        <v>1680000</v>
      </c>
      <c r="N56" s="53"/>
    </row>
    <row r="57" ht="13.5" customHeight="1"/>
    <row r="58" spans="2:13" s="81" customFormat="1" ht="20.25" customHeight="1">
      <c r="B58" s="82" t="s">
        <v>17</v>
      </c>
      <c r="C58" s="82" t="s">
        <v>245</v>
      </c>
      <c r="E58" s="83"/>
      <c r="F58" s="84" t="s">
        <v>18</v>
      </c>
      <c r="G58" s="84"/>
      <c r="I58" s="85"/>
      <c r="K58" s="85">
        <v>46</v>
      </c>
      <c r="M58" s="86" t="s">
        <v>90</v>
      </c>
    </row>
    <row r="59" spans="2:13" s="81" customFormat="1" ht="20.25" customHeight="1">
      <c r="B59" s="82" t="s">
        <v>19</v>
      </c>
      <c r="C59" s="82" t="s">
        <v>93</v>
      </c>
      <c r="F59" s="84" t="s">
        <v>283</v>
      </c>
      <c r="G59" s="84"/>
      <c r="H59" s="84"/>
      <c r="K59" s="87">
        <f>SUM(M11:M56)</f>
        <v>134872000</v>
      </c>
      <c r="L59" s="87"/>
      <c r="M59" s="88" t="s">
        <v>89</v>
      </c>
    </row>
    <row r="60" spans="2:14" s="81" customFormat="1" ht="30.75" customHeight="1">
      <c r="B60" s="82" t="s">
        <v>20</v>
      </c>
      <c r="C60" s="82" t="s">
        <v>246</v>
      </c>
      <c r="E60" s="83"/>
      <c r="F60" s="84" t="s">
        <v>248</v>
      </c>
      <c r="G60" s="84"/>
      <c r="H60" s="84"/>
      <c r="I60" s="84"/>
      <c r="J60" s="84"/>
      <c r="K60" s="84"/>
      <c r="L60" s="84"/>
      <c r="M60" s="84"/>
      <c r="N60" s="84"/>
    </row>
    <row r="61" spans="1:14" s="81" customFormat="1" ht="15" customHeight="1">
      <c r="A61" s="80"/>
      <c r="B61" s="89"/>
      <c r="C61" s="80"/>
      <c r="D61" s="89"/>
      <c r="E61" s="89"/>
      <c r="F61" s="89"/>
      <c r="G61" s="89"/>
      <c r="H61" s="89"/>
      <c r="I61" s="89"/>
      <c r="J61" s="90" t="s">
        <v>284</v>
      </c>
      <c r="K61" s="90"/>
      <c r="L61" s="90"/>
      <c r="M61" s="90"/>
      <c r="N61" s="90"/>
    </row>
    <row r="62" spans="3:14" s="81" customFormat="1" ht="18" customHeight="1">
      <c r="C62" s="91" t="s">
        <v>376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3:14" s="81" customFormat="1" ht="15" customHeight="1">
      <c r="C63" s="91" t="s">
        <v>377</v>
      </c>
      <c r="D63" s="91"/>
      <c r="E63" s="92"/>
      <c r="F63" s="92"/>
      <c r="G63" s="93" t="s">
        <v>23</v>
      </c>
      <c r="H63" s="93"/>
      <c r="I63" s="93"/>
      <c r="J63" s="93"/>
      <c r="K63" s="93" t="s">
        <v>16</v>
      </c>
      <c r="L63" s="93"/>
      <c r="M63" s="93"/>
      <c r="N63" s="93"/>
    </row>
    <row r="64" spans="2:14" s="81" customFormat="1" ht="16.5">
      <c r="B64" s="89"/>
      <c r="C64" s="80"/>
      <c r="D64" s="94"/>
      <c r="E64" s="92"/>
      <c r="F64" s="92"/>
      <c r="G64" s="92"/>
      <c r="H64" s="89"/>
      <c r="I64" s="92"/>
      <c r="M64" s="80"/>
      <c r="N64" s="89"/>
    </row>
    <row r="65" spans="2:14" s="81" customFormat="1" ht="16.5">
      <c r="B65" s="89"/>
      <c r="C65" s="80"/>
      <c r="D65" s="94"/>
      <c r="E65" s="92"/>
      <c r="F65" s="92"/>
      <c r="G65" s="92"/>
      <c r="H65" s="89"/>
      <c r="I65" s="92"/>
      <c r="M65" s="80"/>
      <c r="N65" s="89"/>
    </row>
    <row r="66" spans="2:14" s="81" customFormat="1" ht="16.5">
      <c r="B66" s="89"/>
      <c r="C66" s="80"/>
      <c r="D66" s="94"/>
      <c r="E66" s="92"/>
      <c r="F66" s="92"/>
      <c r="G66" s="92"/>
      <c r="H66" s="89"/>
      <c r="I66" s="92"/>
      <c r="M66" s="80"/>
      <c r="N66" s="89"/>
    </row>
    <row r="67" spans="2:14" s="81" customFormat="1" ht="15" customHeight="1">
      <c r="B67" s="89"/>
      <c r="C67" s="80"/>
      <c r="D67" s="94"/>
      <c r="E67" s="92"/>
      <c r="F67" s="92"/>
      <c r="G67" s="92"/>
      <c r="H67" s="89"/>
      <c r="I67" s="92"/>
      <c r="M67" s="80"/>
      <c r="N67" s="89"/>
    </row>
    <row r="68" spans="2:14" s="81" customFormat="1" ht="15" customHeight="1">
      <c r="B68" s="91"/>
      <c r="C68" s="80"/>
      <c r="D68" s="91"/>
      <c r="E68" s="92"/>
      <c r="F68" s="92"/>
      <c r="G68" s="93" t="s">
        <v>24</v>
      </c>
      <c r="H68" s="93"/>
      <c r="I68" s="93"/>
      <c r="J68" s="93"/>
      <c r="K68" s="93" t="s">
        <v>88</v>
      </c>
      <c r="L68" s="93"/>
      <c r="M68" s="93"/>
      <c r="N68" s="93"/>
    </row>
  </sheetData>
  <mergeCells count="17">
    <mergeCell ref="J61:N61"/>
    <mergeCell ref="K59:L59"/>
    <mergeCell ref="K63:N63"/>
    <mergeCell ref="K68:N68"/>
    <mergeCell ref="G63:J63"/>
    <mergeCell ref="G68:J68"/>
    <mergeCell ref="A1:C1"/>
    <mergeCell ref="A2:C2"/>
    <mergeCell ref="H1:N1"/>
    <mergeCell ref="H2:N2"/>
    <mergeCell ref="F58:G58"/>
    <mergeCell ref="F60:N60"/>
    <mergeCell ref="F59:H59"/>
    <mergeCell ref="A4:N4"/>
    <mergeCell ref="A5:N5"/>
    <mergeCell ref="A8:H8"/>
    <mergeCell ref="A6:N6"/>
  </mergeCells>
  <printOptions/>
  <pageMargins left="0.25" right="0.25" top="0.43" bottom="0.25" header="0.47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70">
      <selection activeCell="D63" sqref="D63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22.57421875" style="0" customWidth="1"/>
    <col min="4" max="4" width="8.7109375" style="0" customWidth="1"/>
    <col min="5" max="5" width="11.421875" style="0" customWidth="1"/>
    <col min="6" max="6" width="10.421875" style="0" customWidth="1"/>
    <col min="7" max="7" width="8.00390625" style="0" customWidth="1"/>
    <col min="8" max="8" width="11.00390625" style="0" customWidth="1"/>
    <col min="9" max="9" width="14.7109375" style="0" customWidth="1"/>
    <col min="10" max="10" width="15.7109375" style="0" customWidth="1"/>
    <col min="11" max="11" width="11.140625" style="0" customWidth="1"/>
  </cols>
  <sheetData>
    <row r="1" spans="1:10" s="4" customFormat="1" ht="19.5" customHeight="1">
      <c r="A1" s="63" t="s">
        <v>0</v>
      </c>
      <c r="B1" s="63"/>
      <c r="C1" s="63"/>
      <c r="D1" s="1"/>
      <c r="E1" s="2"/>
      <c r="F1" s="2"/>
      <c r="G1" s="65" t="s">
        <v>1</v>
      </c>
      <c r="H1" s="65"/>
      <c r="I1" s="65"/>
      <c r="J1" s="65"/>
    </row>
    <row r="2" spans="1:10" s="4" customFormat="1" ht="19.5" customHeight="1">
      <c r="A2" s="64" t="s">
        <v>2</v>
      </c>
      <c r="B2" s="64"/>
      <c r="C2" s="64"/>
      <c r="D2" s="2"/>
      <c r="E2" s="2"/>
      <c r="F2" s="2"/>
      <c r="G2" s="64" t="s">
        <v>3</v>
      </c>
      <c r="H2" s="64"/>
      <c r="I2" s="64"/>
      <c r="J2" s="64"/>
    </row>
    <row r="3" spans="2:9" s="5" customFormat="1" ht="19.5" customHeight="1">
      <c r="B3" s="6"/>
      <c r="D3" s="6"/>
      <c r="E3" s="6"/>
      <c r="F3" s="6"/>
      <c r="G3" s="6"/>
      <c r="H3" s="7"/>
      <c r="I3" s="7"/>
    </row>
    <row r="4" spans="2:10" s="8" customFormat="1" ht="19.5">
      <c r="B4" s="57" t="s">
        <v>4</v>
      </c>
      <c r="C4" s="57"/>
      <c r="D4" s="57"/>
      <c r="E4" s="57"/>
      <c r="F4" s="57"/>
      <c r="G4" s="57"/>
      <c r="H4" s="57"/>
      <c r="I4" s="57"/>
      <c r="J4" s="57"/>
    </row>
    <row r="5" spans="2:10" s="8" customFormat="1" ht="19.5">
      <c r="B5" s="57" t="s">
        <v>5</v>
      </c>
      <c r="C5" s="57"/>
      <c r="D5" s="57"/>
      <c r="E5" s="57"/>
      <c r="F5" s="57"/>
      <c r="G5" s="57"/>
      <c r="H5" s="57"/>
      <c r="I5" s="57"/>
      <c r="J5" s="57"/>
    </row>
    <row r="6" spans="2:10" s="8" customFormat="1" ht="19.5">
      <c r="B6" s="57" t="s">
        <v>94</v>
      </c>
      <c r="C6" s="57"/>
      <c r="D6" s="57"/>
      <c r="E6" s="57"/>
      <c r="F6" s="57"/>
      <c r="G6" s="57"/>
      <c r="H6" s="57"/>
      <c r="I6" s="57"/>
      <c r="J6" s="57"/>
    </row>
    <row r="7" spans="1:10" s="8" customFormat="1" ht="19.5">
      <c r="A7" s="58" t="s">
        <v>95</v>
      </c>
      <c r="B7" s="58"/>
      <c r="C7" s="58"/>
      <c r="D7" s="58"/>
      <c r="E7" s="58"/>
      <c r="F7" s="58"/>
      <c r="G7" s="58"/>
      <c r="H7" s="58"/>
      <c r="I7" s="58"/>
      <c r="J7" s="58"/>
    </row>
    <row r="8" spans="1:9" s="8" customFormat="1" ht="19.5" customHeight="1">
      <c r="A8" s="9"/>
      <c r="B8" s="9"/>
      <c r="D8" s="9"/>
      <c r="E8" s="9"/>
      <c r="F8" s="9"/>
      <c r="G8" s="9"/>
      <c r="H8" s="10"/>
      <c r="I8" s="10"/>
    </row>
    <row r="9" spans="1:9" s="8" customFormat="1" ht="19.5" customHeight="1">
      <c r="A9" s="59" t="s">
        <v>92</v>
      </c>
      <c r="B9" s="59"/>
      <c r="C9" s="59"/>
      <c r="D9" s="59"/>
      <c r="E9" s="59"/>
      <c r="F9" s="59"/>
      <c r="G9" s="9"/>
      <c r="H9" s="11"/>
      <c r="I9" s="11"/>
    </row>
    <row r="10" spans="1:10" s="8" customFormat="1" ht="12.75" customHeight="1">
      <c r="A10" s="5"/>
      <c r="B10" s="6"/>
      <c r="C10" s="5"/>
      <c r="D10" s="6"/>
      <c r="E10" s="6"/>
      <c r="F10" s="6"/>
      <c r="G10" s="6"/>
      <c r="H10" s="7"/>
      <c r="I10" s="7"/>
      <c r="J10" s="5"/>
    </row>
    <row r="11" spans="1:11" s="24" customFormat="1" ht="32.25" customHeight="1">
      <c r="A11" s="12" t="s">
        <v>6</v>
      </c>
      <c r="B11" s="12" t="s">
        <v>7</v>
      </c>
      <c r="C11" s="69" t="s">
        <v>8</v>
      </c>
      <c r="D11" s="70"/>
      <c r="E11" s="12" t="s">
        <v>9</v>
      </c>
      <c r="F11" s="12" t="s">
        <v>10</v>
      </c>
      <c r="G11" s="12" t="s">
        <v>11</v>
      </c>
      <c r="H11" s="12" t="s">
        <v>12</v>
      </c>
      <c r="I11" s="13" t="s">
        <v>13</v>
      </c>
      <c r="J11" s="13" t="s">
        <v>14</v>
      </c>
      <c r="K11" s="13" t="s">
        <v>15</v>
      </c>
    </row>
    <row r="12" spans="1:11" s="3" customFormat="1" ht="23.25" customHeight="1">
      <c r="A12" s="20">
        <v>1</v>
      </c>
      <c r="B12" s="28" t="s">
        <v>34</v>
      </c>
      <c r="C12" s="28" t="s">
        <v>35</v>
      </c>
      <c r="D12" s="28" t="s">
        <v>36</v>
      </c>
      <c r="E12" s="29" t="s">
        <v>96</v>
      </c>
      <c r="F12" s="29" t="s">
        <v>112</v>
      </c>
      <c r="G12" s="29" t="s">
        <v>38</v>
      </c>
      <c r="H12" s="28" t="s">
        <v>33</v>
      </c>
      <c r="I12" s="21">
        <f>1880000*130/100</f>
        <v>2444000</v>
      </c>
      <c r="J12" s="22"/>
      <c r="K12" s="22"/>
    </row>
    <row r="13" spans="1:11" s="3" customFormat="1" ht="23.25" customHeight="1">
      <c r="A13" s="20">
        <v>2</v>
      </c>
      <c r="B13" s="28" t="s">
        <v>97</v>
      </c>
      <c r="C13" s="28" t="s">
        <v>98</v>
      </c>
      <c r="D13" s="28" t="s">
        <v>99</v>
      </c>
      <c r="E13" s="29" t="s">
        <v>100</v>
      </c>
      <c r="F13" s="29" t="s">
        <v>113</v>
      </c>
      <c r="G13" s="29" t="s">
        <v>38</v>
      </c>
      <c r="H13" s="28" t="s">
        <v>33</v>
      </c>
      <c r="I13" s="21">
        <f>1880000*130/100</f>
        <v>2444000</v>
      </c>
      <c r="J13" s="22"/>
      <c r="K13" s="22"/>
    </row>
    <row r="14" spans="1:11" s="3" customFormat="1" ht="23.25" customHeight="1">
      <c r="A14" s="20">
        <v>3</v>
      </c>
      <c r="B14" s="28" t="s">
        <v>101</v>
      </c>
      <c r="C14" s="28" t="s">
        <v>102</v>
      </c>
      <c r="D14" s="28" t="s">
        <v>103</v>
      </c>
      <c r="E14" s="29" t="s">
        <v>104</v>
      </c>
      <c r="F14" s="29" t="s">
        <v>113</v>
      </c>
      <c r="G14" s="29" t="s">
        <v>32</v>
      </c>
      <c r="H14" s="28" t="s">
        <v>33</v>
      </c>
      <c r="I14" s="21">
        <f>1880000*130/100</f>
        <v>2444000</v>
      </c>
      <c r="J14" s="22"/>
      <c r="K14" s="22"/>
    </row>
    <row r="15" spans="1:11" s="18" customFormat="1" ht="23.25" customHeight="1">
      <c r="A15" s="20">
        <v>4</v>
      </c>
      <c r="B15" s="28" t="s">
        <v>25</v>
      </c>
      <c r="C15" s="28" t="s">
        <v>26</v>
      </c>
      <c r="D15" s="28" t="s">
        <v>27</v>
      </c>
      <c r="E15" s="29" t="s">
        <v>105</v>
      </c>
      <c r="F15" s="29" t="s">
        <v>114</v>
      </c>
      <c r="G15" s="29" t="s">
        <v>38</v>
      </c>
      <c r="H15" s="28" t="s">
        <v>33</v>
      </c>
      <c r="I15" s="21">
        <f>1880000*130/100</f>
        <v>2444000</v>
      </c>
      <c r="J15" s="23"/>
      <c r="K15" s="23"/>
    </row>
    <row r="16" spans="1:11" s="18" customFormat="1" ht="23.25" customHeight="1">
      <c r="A16" s="20">
        <v>5</v>
      </c>
      <c r="B16" s="28" t="s">
        <v>106</v>
      </c>
      <c r="C16" s="28" t="s">
        <v>107</v>
      </c>
      <c r="D16" s="28" t="s">
        <v>108</v>
      </c>
      <c r="E16" s="29" t="s">
        <v>109</v>
      </c>
      <c r="F16" s="29" t="s">
        <v>115</v>
      </c>
      <c r="G16" s="29" t="s">
        <v>29</v>
      </c>
      <c r="H16" s="28" t="s">
        <v>28</v>
      </c>
      <c r="I16" s="21">
        <f>1880000*110/100</f>
        <v>2068000</v>
      </c>
      <c r="J16" s="23"/>
      <c r="K16" s="23"/>
    </row>
    <row r="17" spans="1:11" s="18" customFormat="1" ht="23.25" customHeight="1">
      <c r="A17" s="20">
        <v>6</v>
      </c>
      <c r="B17" s="28" t="s">
        <v>110</v>
      </c>
      <c r="C17" s="28" t="s">
        <v>50</v>
      </c>
      <c r="D17" s="28" t="s">
        <v>39</v>
      </c>
      <c r="E17" s="29" t="s">
        <v>111</v>
      </c>
      <c r="F17" s="29" t="s">
        <v>115</v>
      </c>
      <c r="G17" s="29" t="s">
        <v>32</v>
      </c>
      <c r="H17" s="28" t="s">
        <v>33</v>
      </c>
      <c r="I17" s="21">
        <f>1880000*130/100</f>
        <v>2444000</v>
      </c>
      <c r="J17" s="23"/>
      <c r="K17" s="23"/>
    </row>
    <row r="18" spans="1:11" s="18" customFormat="1" ht="23.25" customHeight="1">
      <c r="A18" s="20">
        <v>7</v>
      </c>
      <c r="B18" s="28" t="s">
        <v>49</v>
      </c>
      <c r="C18" s="28" t="s">
        <v>50</v>
      </c>
      <c r="D18" s="28" t="s">
        <v>51</v>
      </c>
      <c r="E18" s="29" t="s">
        <v>116</v>
      </c>
      <c r="F18" s="29" t="s">
        <v>149</v>
      </c>
      <c r="G18" s="29" t="s">
        <v>38</v>
      </c>
      <c r="H18" s="28" t="s">
        <v>28</v>
      </c>
      <c r="I18" s="21">
        <f>3540000*110/100</f>
        <v>3894000</v>
      </c>
      <c r="J18" s="23"/>
      <c r="K18" s="23"/>
    </row>
    <row r="19" spans="1:11" s="18" customFormat="1" ht="23.25" customHeight="1">
      <c r="A19" s="20">
        <v>8</v>
      </c>
      <c r="B19" s="28" t="s">
        <v>117</v>
      </c>
      <c r="C19" s="28" t="s">
        <v>118</v>
      </c>
      <c r="D19" s="28" t="s">
        <v>45</v>
      </c>
      <c r="E19" s="29" t="s">
        <v>119</v>
      </c>
      <c r="F19" s="29" t="s">
        <v>150</v>
      </c>
      <c r="G19" s="29" t="s">
        <v>40</v>
      </c>
      <c r="H19" s="28" t="s">
        <v>28</v>
      </c>
      <c r="I19" s="21">
        <f aca="true" t="shared" si="0" ref="I19:I28">3540000*110/100</f>
        <v>3894000</v>
      </c>
      <c r="J19" s="23"/>
      <c r="K19" s="23"/>
    </row>
    <row r="20" spans="1:11" s="18" customFormat="1" ht="23.25" customHeight="1">
      <c r="A20" s="20">
        <v>9</v>
      </c>
      <c r="B20" s="28" t="s">
        <v>120</v>
      </c>
      <c r="C20" s="28" t="s">
        <v>121</v>
      </c>
      <c r="D20" s="28" t="s">
        <v>122</v>
      </c>
      <c r="E20" s="29" t="s">
        <v>123</v>
      </c>
      <c r="F20" s="29" t="s">
        <v>150</v>
      </c>
      <c r="G20" s="29" t="s">
        <v>40</v>
      </c>
      <c r="H20" s="28" t="s">
        <v>28</v>
      </c>
      <c r="I20" s="21">
        <f t="shared" si="0"/>
        <v>3894000</v>
      </c>
      <c r="J20" s="23"/>
      <c r="K20" s="23"/>
    </row>
    <row r="21" spans="1:11" s="18" customFormat="1" ht="23.25" customHeight="1">
      <c r="A21" s="20">
        <v>10</v>
      </c>
      <c r="B21" s="28" t="s">
        <v>124</v>
      </c>
      <c r="C21" s="28" t="s">
        <v>125</v>
      </c>
      <c r="D21" s="28" t="s">
        <v>126</v>
      </c>
      <c r="E21" s="29" t="s">
        <v>127</v>
      </c>
      <c r="F21" s="29" t="s">
        <v>150</v>
      </c>
      <c r="G21" s="29" t="s">
        <v>40</v>
      </c>
      <c r="H21" s="28" t="s">
        <v>28</v>
      </c>
      <c r="I21" s="21">
        <f t="shared" si="0"/>
        <v>3894000</v>
      </c>
      <c r="J21" s="23"/>
      <c r="K21" s="23"/>
    </row>
    <row r="22" spans="1:11" s="18" customFormat="1" ht="23.25" customHeight="1">
      <c r="A22" s="20">
        <v>11</v>
      </c>
      <c r="B22" s="28" t="s">
        <v>128</v>
      </c>
      <c r="C22" s="28" t="s">
        <v>129</v>
      </c>
      <c r="D22" s="28" t="s">
        <v>130</v>
      </c>
      <c r="E22" s="29" t="s">
        <v>131</v>
      </c>
      <c r="F22" s="29" t="s">
        <v>150</v>
      </c>
      <c r="G22" s="29" t="s">
        <v>40</v>
      </c>
      <c r="H22" s="28" t="s">
        <v>28</v>
      </c>
      <c r="I22" s="21">
        <f t="shared" si="0"/>
        <v>3894000</v>
      </c>
      <c r="J22" s="23"/>
      <c r="K22" s="23"/>
    </row>
    <row r="23" spans="1:11" s="18" customFormat="1" ht="23.25" customHeight="1">
      <c r="A23" s="20">
        <v>12</v>
      </c>
      <c r="B23" s="28" t="s">
        <v>132</v>
      </c>
      <c r="C23" s="28" t="s">
        <v>133</v>
      </c>
      <c r="D23" s="28" t="s">
        <v>134</v>
      </c>
      <c r="E23" s="29" t="s">
        <v>135</v>
      </c>
      <c r="F23" s="29" t="s">
        <v>151</v>
      </c>
      <c r="G23" s="29" t="s">
        <v>32</v>
      </c>
      <c r="H23" s="28" t="s">
        <v>28</v>
      </c>
      <c r="I23" s="21">
        <f t="shared" si="0"/>
        <v>3894000</v>
      </c>
      <c r="J23" s="23"/>
      <c r="K23" s="23"/>
    </row>
    <row r="24" spans="1:11" s="18" customFormat="1" ht="23.25" customHeight="1">
      <c r="A24" s="20">
        <v>13</v>
      </c>
      <c r="B24" s="28" t="s">
        <v>136</v>
      </c>
      <c r="C24" s="28" t="s">
        <v>137</v>
      </c>
      <c r="D24" s="28" t="s">
        <v>134</v>
      </c>
      <c r="E24" s="29" t="s">
        <v>138</v>
      </c>
      <c r="F24" s="29" t="s">
        <v>151</v>
      </c>
      <c r="G24" s="29" t="s">
        <v>52</v>
      </c>
      <c r="H24" s="28" t="s">
        <v>44</v>
      </c>
      <c r="I24" s="21">
        <f t="shared" si="0"/>
        <v>3894000</v>
      </c>
      <c r="J24" s="23"/>
      <c r="K24" s="23"/>
    </row>
    <row r="25" spans="1:11" s="18" customFormat="1" ht="23.25" customHeight="1">
      <c r="A25" s="20">
        <v>14</v>
      </c>
      <c r="B25" s="28" t="s">
        <v>41</v>
      </c>
      <c r="C25" s="28" t="s">
        <v>42</v>
      </c>
      <c r="D25" s="28" t="s">
        <v>43</v>
      </c>
      <c r="E25" s="29" t="s">
        <v>139</v>
      </c>
      <c r="F25" s="29" t="s">
        <v>152</v>
      </c>
      <c r="G25" s="29" t="s">
        <v>40</v>
      </c>
      <c r="H25" s="28" t="s">
        <v>28</v>
      </c>
      <c r="I25" s="21">
        <f t="shared" si="0"/>
        <v>3894000</v>
      </c>
      <c r="J25" s="23"/>
      <c r="K25" s="23"/>
    </row>
    <row r="26" spans="1:11" s="18" customFormat="1" ht="23.25" customHeight="1">
      <c r="A26" s="20">
        <v>15</v>
      </c>
      <c r="B26" s="28" t="s">
        <v>48</v>
      </c>
      <c r="C26" s="28" t="s">
        <v>46</v>
      </c>
      <c r="D26" s="28" t="s">
        <v>43</v>
      </c>
      <c r="E26" s="29" t="s">
        <v>140</v>
      </c>
      <c r="F26" s="29" t="s">
        <v>152</v>
      </c>
      <c r="G26" s="29" t="s">
        <v>29</v>
      </c>
      <c r="H26" s="28" t="s">
        <v>28</v>
      </c>
      <c r="I26" s="21">
        <f t="shared" si="0"/>
        <v>3894000</v>
      </c>
      <c r="J26" s="23"/>
      <c r="K26" s="23"/>
    </row>
    <row r="27" spans="1:11" s="18" customFormat="1" ht="23.25" customHeight="1">
      <c r="A27" s="20">
        <v>16</v>
      </c>
      <c r="B27" s="28" t="s">
        <v>141</v>
      </c>
      <c r="C27" s="28" t="s">
        <v>142</v>
      </c>
      <c r="D27" s="28" t="s">
        <v>143</v>
      </c>
      <c r="E27" s="29" t="s">
        <v>144</v>
      </c>
      <c r="F27" s="29" t="s">
        <v>152</v>
      </c>
      <c r="G27" s="29" t="s">
        <v>32</v>
      </c>
      <c r="H27" s="28" t="s">
        <v>28</v>
      </c>
      <c r="I27" s="21">
        <f t="shared" si="0"/>
        <v>3894000</v>
      </c>
      <c r="J27" s="23"/>
      <c r="K27" s="23"/>
    </row>
    <row r="28" spans="1:11" s="18" customFormat="1" ht="23.25" customHeight="1">
      <c r="A28" s="20">
        <v>17</v>
      </c>
      <c r="B28" s="28" t="s">
        <v>145</v>
      </c>
      <c r="C28" s="28" t="s">
        <v>146</v>
      </c>
      <c r="D28" s="28" t="s">
        <v>147</v>
      </c>
      <c r="E28" s="29" t="s">
        <v>148</v>
      </c>
      <c r="F28" s="29" t="s">
        <v>152</v>
      </c>
      <c r="G28" s="29" t="s">
        <v>40</v>
      </c>
      <c r="H28" s="28" t="s">
        <v>28</v>
      </c>
      <c r="I28" s="21">
        <f t="shared" si="0"/>
        <v>3894000</v>
      </c>
      <c r="J28" s="23"/>
      <c r="K28" s="23"/>
    </row>
    <row r="29" spans="1:11" s="18" customFormat="1" ht="23.25" customHeight="1">
      <c r="A29" s="20">
        <v>18</v>
      </c>
      <c r="B29" s="28" t="s">
        <v>56</v>
      </c>
      <c r="C29" s="28" t="s">
        <v>57</v>
      </c>
      <c r="D29" s="28" t="s">
        <v>58</v>
      </c>
      <c r="E29" s="29" t="s">
        <v>153</v>
      </c>
      <c r="F29" s="29" t="s">
        <v>175</v>
      </c>
      <c r="G29" s="29" t="s">
        <v>47</v>
      </c>
      <c r="H29" s="28" t="s">
        <v>28</v>
      </c>
      <c r="I29" s="21">
        <f>3580000*110/100</f>
        <v>3938000</v>
      </c>
      <c r="J29" s="23"/>
      <c r="K29" s="23"/>
    </row>
    <row r="30" spans="1:11" s="18" customFormat="1" ht="23.25" customHeight="1">
      <c r="A30" s="20">
        <v>19</v>
      </c>
      <c r="B30" s="28" t="s">
        <v>63</v>
      </c>
      <c r="C30" s="28" t="s">
        <v>64</v>
      </c>
      <c r="D30" s="28" t="s">
        <v>65</v>
      </c>
      <c r="E30" s="29" t="s">
        <v>154</v>
      </c>
      <c r="F30" s="29" t="s">
        <v>176</v>
      </c>
      <c r="G30" s="29" t="s">
        <v>29</v>
      </c>
      <c r="H30" s="28" t="s">
        <v>28</v>
      </c>
      <c r="I30" s="21">
        <f>3580000*110/100</f>
        <v>3938000</v>
      </c>
      <c r="J30" s="23"/>
      <c r="K30" s="23"/>
    </row>
    <row r="31" spans="1:11" s="18" customFormat="1" ht="23.25" customHeight="1">
      <c r="A31" s="20">
        <v>20</v>
      </c>
      <c r="B31" s="28" t="s">
        <v>75</v>
      </c>
      <c r="C31" s="28" t="s">
        <v>76</v>
      </c>
      <c r="D31" s="28" t="s">
        <v>77</v>
      </c>
      <c r="E31" s="29" t="s">
        <v>155</v>
      </c>
      <c r="F31" s="29" t="s">
        <v>177</v>
      </c>
      <c r="G31" s="29" t="s">
        <v>40</v>
      </c>
      <c r="H31" s="28" t="s">
        <v>44</v>
      </c>
      <c r="I31" s="21">
        <f>3580000</f>
        <v>3580000</v>
      </c>
      <c r="J31" s="23"/>
      <c r="K31" s="23"/>
    </row>
    <row r="32" spans="1:11" s="18" customFormat="1" ht="23.25" customHeight="1">
      <c r="A32" s="20">
        <v>21</v>
      </c>
      <c r="B32" s="28" t="s">
        <v>79</v>
      </c>
      <c r="C32" s="28" t="s">
        <v>80</v>
      </c>
      <c r="D32" s="28" t="s">
        <v>81</v>
      </c>
      <c r="E32" s="29" t="s">
        <v>156</v>
      </c>
      <c r="F32" s="29" t="s">
        <v>178</v>
      </c>
      <c r="G32" s="29" t="s">
        <v>38</v>
      </c>
      <c r="H32" s="28" t="s">
        <v>44</v>
      </c>
      <c r="I32" s="21">
        <f aca="true" t="shared" si="1" ref="I32:I43">3580000</f>
        <v>3580000</v>
      </c>
      <c r="J32" s="23"/>
      <c r="K32" s="23"/>
    </row>
    <row r="33" spans="1:11" s="18" customFormat="1" ht="23.25" customHeight="1">
      <c r="A33" s="20">
        <v>22</v>
      </c>
      <c r="B33" s="28" t="s">
        <v>60</v>
      </c>
      <c r="C33" s="28" t="s">
        <v>61</v>
      </c>
      <c r="D33" s="28" t="s">
        <v>62</v>
      </c>
      <c r="E33" s="29" t="s">
        <v>157</v>
      </c>
      <c r="F33" s="29" t="s">
        <v>178</v>
      </c>
      <c r="G33" s="29" t="s">
        <v>74</v>
      </c>
      <c r="H33" s="28" t="s">
        <v>44</v>
      </c>
      <c r="I33" s="21">
        <f t="shared" si="1"/>
        <v>3580000</v>
      </c>
      <c r="J33" s="23"/>
      <c r="K33" s="23"/>
    </row>
    <row r="34" spans="1:11" s="18" customFormat="1" ht="23.25" customHeight="1">
      <c r="A34" s="20">
        <v>23</v>
      </c>
      <c r="B34" s="28" t="s">
        <v>69</v>
      </c>
      <c r="C34" s="28" t="s">
        <v>70</v>
      </c>
      <c r="D34" s="28" t="s">
        <v>71</v>
      </c>
      <c r="E34" s="29" t="s">
        <v>158</v>
      </c>
      <c r="F34" s="29" t="s">
        <v>178</v>
      </c>
      <c r="G34" s="29" t="s">
        <v>40</v>
      </c>
      <c r="H34" s="28" t="s">
        <v>44</v>
      </c>
      <c r="I34" s="21">
        <f t="shared" si="1"/>
        <v>3580000</v>
      </c>
      <c r="J34" s="23"/>
      <c r="K34" s="23"/>
    </row>
    <row r="35" spans="1:11" s="18" customFormat="1" ht="23.25" customHeight="1">
      <c r="A35" s="20">
        <v>24</v>
      </c>
      <c r="B35" s="28" t="s">
        <v>66</v>
      </c>
      <c r="C35" s="28" t="s">
        <v>67</v>
      </c>
      <c r="D35" s="28" t="s">
        <v>68</v>
      </c>
      <c r="E35" s="29" t="s">
        <v>159</v>
      </c>
      <c r="F35" s="29" t="s">
        <v>179</v>
      </c>
      <c r="G35" s="29" t="s">
        <v>40</v>
      </c>
      <c r="H35" s="28" t="s">
        <v>44</v>
      </c>
      <c r="I35" s="21">
        <f t="shared" si="1"/>
        <v>3580000</v>
      </c>
      <c r="J35" s="23"/>
      <c r="K35" s="23"/>
    </row>
    <row r="36" spans="1:11" s="18" customFormat="1" ht="23.25" customHeight="1">
      <c r="A36" s="20">
        <v>25</v>
      </c>
      <c r="B36" s="28" t="s">
        <v>72</v>
      </c>
      <c r="C36" s="28" t="s">
        <v>73</v>
      </c>
      <c r="D36" s="28" t="s">
        <v>31</v>
      </c>
      <c r="E36" s="29" t="s">
        <v>160</v>
      </c>
      <c r="F36" s="29" t="s">
        <v>179</v>
      </c>
      <c r="G36" s="29" t="s">
        <v>40</v>
      </c>
      <c r="H36" s="28" t="s">
        <v>44</v>
      </c>
      <c r="I36" s="21">
        <f t="shared" si="1"/>
        <v>3580000</v>
      </c>
      <c r="J36" s="23"/>
      <c r="K36" s="23"/>
    </row>
    <row r="37" spans="1:11" s="18" customFormat="1" ht="23.25" customHeight="1">
      <c r="A37" s="20">
        <v>26</v>
      </c>
      <c r="B37" s="28" t="s">
        <v>161</v>
      </c>
      <c r="C37" s="28" t="s">
        <v>37</v>
      </c>
      <c r="D37" s="28" t="s">
        <v>162</v>
      </c>
      <c r="E37" s="29" t="s">
        <v>163</v>
      </c>
      <c r="F37" s="29" t="s">
        <v>180</v>
      </c>
      <c r="G37" s="29" t="s">
        <v>241</v>
      </c>
      <c r="H37" s="28" t="s">
        <v>44</v>
      </c>
      <c r="I37" s="21">
        <f t="shared" si="1"/>
        <v>3580000</v>
      </c>
      <c r="J37" s="23"/>
      <c r="K37" s="23"/>
    </row>
    <row r="38" spans="1:11" s="18" customFormat="1" ht="23.25" customHeight="1">
      <c r="A38" s="20">
        <v>27</v>
      </c>
      <c r="B38" s="28" t="s">
        <v>82</v>
      </c>
      <c r="C38" s="28" t="s">
        <v>83</v>
      </c>
      <c r="D38" s="28" t="s">
        <v>84</v>
      </c>
      <c r="E38" s="29" t="s">
        <v>164</v>
      </c>
      <c r="F38" s="29" t="s">
        <v>180</v>
      </c>
      <c r="G38" s="29" t="s">
        <v>40</v>
      </c>
      <c r="H38" s="28" t="s">
        <v>44</v>
      </c>
      <c r="I38" s="21">
        <f t="shared" si="1"/>
        <v>3580000</v>
      </c>
      <c r="J38" s="23"/>
      <c r="K38" s="23"/>
    </row>
    <row r="39" spans="1:11" s="18" customFormat="1" ht="23.25" customHeight="1">
      <c r="A39" s="20">
        <v>28</v>
      </c>
      <c r="B39" s="28" t="s">
        <v>165</v>
      </c>
      <c r="C39" s="28" t="s">
        <v>107</v>
      </c>
      <c r="D39" s="28" t="s">
        <v>71</v>
      </c>
      <c r="E39" s="29" t="s">
        <v>166</v>
      </c>
      <c r="F39" s="29" t="s">
        <v>181</v>
      </c>
      <c r="G39" s="29" t="s">
        <v>241</v>
      </c>
      <c r="H39" s="28" t="s">
        <v>44</v>
      </c>
      <c r="I39" s="21">
        <f t="shared" si="1"/>
        <v>3580000</v>
      </c>
      <c r="J39" s="23"/>
      <c r="K39" s="23"/>
    </row>
    <row r="40" spans="1:11" s="18" customFormat="1" ht="23.25" customHeight="1">
      <c r="A40" s="20">
        <v>29</v>
      </c>
      <c r="B40" s="28" t="s">
        <v>167</v>
      </c>
      <c r="C40" s="28" t="s">
        <v>168</v>
      </c>
      <c r="D40" s="28" t="s">
        <v>169</v>
      </c>
      <c r="E40" s="29" t="s">
        <v>170</v>
      </c>
      <c r="F40" s="29" t="s">
        <v>182</v>
      </c>
      <c r="G40" s="29" t="s">
        <v>242</v>
      </c>
      <c r="H40" s="28" t="s">
        <v>44</v>
      </c>
      <c r="I40" s="21">
        <f t="shared" si="1"/>
        <v>3580000</v>
      </c>
      <c r="J40" s="23"/>
      <c r="K40" s="23"/>
    </row>
    <row r="41" spans="1:11" s="18" customFormat="1" ht="23.25" customHeight="1">
      <c r="A41" s="20">
        <v>30</v>
      </c>
      <c r="B41" s="28" t="s">
        <v>53</v>
      </c>
      <c r="C41" s="28" t="s">
        <v>54</v>
      </c>
      <c r="D41" s="28" t="s">
        <v>55</v>
      </c>
      <c r="E41" s="29" t="s">
        <v>171</v>
      </c>
      <c r="F41" s="29" t="s">
        <v>183</v>
      </c>
      <c r="G41" s="29" t="s">
        <v>30</v>
      </c>
      <c r="H41" s="28" t="s">
        <v>44</v>
      </c>
      <c r="I41" s="21">
        <f t="shared" si="1"/>
        <v>3580000</v>
      </c>
      <c r="J41" s="23"/>
      <c r="K41" s="23"/>
    </row>
    <row r="42" spans="1:11" s="18" customFormat="1" ht="23.25" customHeight="1">
      <c r="A42" s="20">
        <v>31</v>
      </c>
      <c r="B42" s="28" t="s">
        <v>172</v>
      </c>
      <c r="C42" s="28" t="s">
        <v>173</v>
      </c>
      <c r="D42" s="28" t="s">
        <v>31</v>
      </c>
      <c r="E42" s="29" t="s">
        <v>174</v>
      </c>
      <c r="F42" s="29" t="s">
        <v>183</v>
      </c>
      <c r="G42" s="29" t="s">
        <v>40</v>
      </c>
      <c r="H42" s="28" t="s">
        <v>44</v>
      </c>
      <c r="I42" s="21">
        <f t="shared" si="1"/>
        <v>3580000</v>
      </c>
      <c r="J42" s="23"/>
      <c r="K42" s="23"/>
    </row>
    <row r="43" spans="1:11" s="18" customFormat="1" ht="23.25" customHeight="1">
      <c r="A43" s="20">
        <v>32</v>
      </c>
      <c r="B43" s="28" t="s">
        <v>85</v>
      </c>
      <c r="C43" s="28" t="s">
        <v>86</v>
      </c>
      <c r="D43" s="28" t="s">
        <v>87</v>
      </c>
      <c r="E43" s="29" t="s">
        <v>184</v>
      </c>
      <c r="F43" s="29" t="s">
        <v>185</v>
      </c>
      <c r="G43" s="29" t="s">
        <v>38</v>
      </c>
      <c r="H43" s="28" t="s">
        <v>44</v>
      </c>
      <c r="I43" s="21">
        <f t="shared" si="1"/>
        <v>3580000</v>
      </c>
      <c r="J43" s="23"/>
      <c r="K43" s="23"/>
    </row>
    <row r="44" spans="1:11" s="18" customFormat="1" ht="23.25" customHeight="1">
      <c r="A44" s="20">
        <v>33</v>
      </c>
      <c r="B44" s="28" t="s">
        <v>186</v>
      </c>
      <c r="C44" s="28" t="s">
        <v>50</v>
      </c>
      <c r="D44" s="28" t="s">
        <v>147</v>
      </c>
      <c r="E44" s="29" t="s">
        <v>187</v>
      </c>
      <c r="F44" s="29" t="s">
        <v>152</v>
      </c>
      <c r="G44" s="29" t="s">
        <v>38</v>
      </c>
      <c r="H44" s="28" t="s">
        <v>28</v>
      </c>
      <c r="I44" s="21">
        <f>1680000*110/100</f>
        <v>1848000</v>
      </c>
      <c r="J44" s="23"/>
      <c r="K44" s="23"/>
    </row>
    <row r="45" spans="1:11" s="18" customFormat="1" ht="23.25" customHeight="1">
      <c r="A45" s="20">
        <v>34</v>
      </c>
      <c r="B45" s="28" t="s">
        <v>188</v>
      </c>
      <c r="C45" s="28" t="s">
        <v>189</v>
      </c>
      <c r="D45" s="28" t="s">
        <v>190</v>
      </c>
      <c r="E45" s="29" t="s">
        <v>191</v>
      </c>
      <c r="F45" s="29" t="s">
        <v>234</v>
      </c>
      <c r="G45" s="29" t="s">
        <v>243</v>
      </c>
      <c r="H45" s="28" t="s">
        <v>44</v>
      </c>
      <c r="I45" s="21">
        <f>1680000*100/100</f>
        <v>1680000</v>
      </c>
      <c r="J45" s="23"/>
      <c r="K45" s="23"/>
    </row>
    <row r="46" spans="1:11" s="18" customFormat="1" ht="23.25" customHeight="1">
      <c r="A46" s="20">
        <v>35</v>
      </c>
      <c r="B46" s="28" t="s">
        <v>192</v>
      </c>
      <c r="C46" s="28" t="s">
        <v>193</v>
      </c>
      <c r="D46" s="28" t="s">
        <v>194</v>
      </c>
      <c r="E46" s="29" t="s">
        <v>195</v>
      </c>
      <c r="F46" s="29" t="s">
        <v>235</v>
      </c>
      <c r="G46" s="29" t="s">
        <v>40</v>
      </c>
      <c r="H46" s="28" t="s">
        <v>44</v>
      </c>
      <c r="I46" s="21">
        <f aca="true" t="shared" si="2" ref="I46:I57">1680000*100/100</f>
        <v>1680000</v>
      </c>
      <c r="J46" s="23"/>
      <c r="K46" s="23"/>
    </row>
    <row r="47" spans="1:11" s="18" customFormat="1" ht="23.25" customHeight="1">
      <c r="A47" s="20">
        <v>36</v>
      </c>
      <c r="B47" s="28" t="s">
        <v>196</v>
      </c>
      <c r="C47" s="28" t="s">
        <v>197</v>
      </c>
      <c r="D47" s="28" t="s">
        <v>198</v>
      </c>
      <c r="E47" s="29" t="s">
        <v>199</v>
      </c>
      <c r="F47" s="29" t="s">
        <v>236</v>
      </c>
      <c r="G47" s="29" t="s">
        <v>40</v>
      </c>
      <c r="H47" s="28" t="s">
        <v>44</v>
      </c>
      <c r="I47" s="21">
        <f t="shared" si="2"/>
        <v>1680000</v>
      </c>
      <c r="J47" s="23"/>
      <c r="K47" s="23"/>
    </row>
    <row r="48" spans="1:11" s="18" customFormat="1" ht="23.25" customHeight="1">
      <c r="A48" s="20">
        <v>37</v>
      </c>
      <c r="B48" s="28" t="s">
        <v>200</v>
      </c>
      <c r="C48" s="28" t="s">
        <v>57</v>
      </c>
      <c r="D48" s="28" t="s">
        <v>201</v>
      </c>
      <c r="E48" s="29" t="s">
        <v>202</v>
      </c>
      <c r="F48" s="29" t="s">
        <v>236</v>
      </c>
      <c r="G48" s="29" t="s">
        <v>59</v>
      </c>
      <c r="H48" s="28" t="s">
        <v>44</v>
      </c>
      <c r="I48" s="21">
        <f t="shared" si="2"/>
        <v>1680000</v>
      </c>
      <c r="J48" s="23"/>
      <c r="K48" s="23"/>
    </row>
    <row r="49" spans="1:11" s="18" customFormat="1" ht="23.25" customHeight="1">
      <c r="A49" s="20">
        <v>38</v>
      </c>
      <c r="B49" s="28" t="s">
        <v>203</v>
      </c>
      <c r="C49" s="28" t="s">
        <v>204</v>
      </c>
      <c r="D49" s="28" t="s">
        <v>205</v>
      </c>
      <c r="E49" s="29" t="s">
        <v>206</v>
      </c>
      <c r="F49" s="29" t="s">
        <v>236</v>
      </c>
      <c r="G49" s="29" t="s">
        <v>244</v>
      </c>
      <c r="H49" s="28" t="s">
        <v>44</v>
      </c>
      <c r="I49" s="21">
        <f t="shared" si="2"/>
        <v>1680000</v>
      </c>
      <c r="J49" s="23"/>
      <c r="K49" s="23"/>
    </row>
    <row r="50" spans="1:11" s="18" customFormat="1" ht="23.25" customHeight="1">
      <c r="A50" s="20">
        <v>39</v>
      </c>
      <c r="B50" s="28" t="s">
        <v>207</v>
      </c>
      <c r="C50" s="28" t="s">
        <v>208</v>
      </c>
      <c r="D50" s="28" t="s">
        <v>201</v>
      </c>
      <c r="E50" s="29" t="s">
        <v>209</v>
      </c>
      <c r="F50" s="29" t="s">
        <v>237</v>
      </c>
      <c r="G50" s="29" t="s">
        <v>40</v>
      </c>
      <c r="H50" s="28" t="s">
        <v>44</v>
      </c>
      <c r="I50" s="21">
        <f t="shared" si="2"/>
        <v>1680000</v>
      </c>
      <c r="J50" s="23"/>
      <c r="K50" s="23"/>
    </row>
    <row r="51" spans="1:11" s="18" customFormat="1" ht="23.25" customHeight="1">
      <c r="A51" s="20">
        <v>40</v>
      </c>
      <c r="B51" s="28" t="s">
        <v>210</v>
      </c>
      <c r="C51" s="28" t="s">
        <v>211</v>
      </c>
      <c r="D51" s="28" t="s">
        <v>198</v>
      </c>
      <c r="E51" s="29" t="s">
        <v>212</v>
      </c>
      <c r="F51" s="29" t="s">
        <v>238</v>
      </c>
      <c r="G51" s="29" t="s">
        <v>30</v>
      </c>
      <c r="H51" s="28" t="s">
        <v>44</v>
      </c>
      <c r="I51" s="21">
        <f t="shared" si="2"/>
        <v>1680000</v>
      </c>
      <c r="J51" s="23"/>
      <c r="K51" s="23"/>
    </row>
    <row r="52" spans="1:11" s="18" customFormat="1" ht="23.25" customHeight="1">
      <c r="A52" s="20">
        <v>41</v>
      </c>
      <c r="B52" s="28" t="s">
        <v>213</v>
      </c>
      <c r="C52" s="28" t="s">
        <v>214</v>
      </c>
      <c r="D52" s="28" t="s">
        <v>78</v>
      </c>
      <c r="E52" s="29" t="s">
        <v>215</v>
      </c>
      <c r="F52" s="29" t="s">
        <v>238</v>
      </c>
      <c r="G52" s="29" t="s">
        <v>38</v>
      </c>
      <c r="H52" s="28" t="s">
        <v>44</v>
      </c>
      <c r="I52" s="21">
        <f t="shared" si="2"/>
        <v>1680000</v>
      </c>
      <c r="J52" s="23"/>
      <c r="K52" s="23"/>
    </row>
    <row r="53" spans="1:11" s="18" customFormat="1" ht="23.25" customHeight="1">
      <c r="A53" s="20">
        <v>42</v>
      </c>
      <c r="B53" s="28" t="s">
        <v>216</v>
      </c>
      <c r="C53" s="28" t="s">
        <v>142</v>
      </c>
      <c r="D53" s="28" t="s">
        <v>217</v>
      </c>
      <c r="E53" s="29" t="s">
        <v>218</v>
      </c>
      <c r="F53" s="29" t="s">
        <v>239</v>
      </c>
      <c r="G53" s="29" t="s">
        <v>40</v>
      </c>
      <c r="H53" s="28" t="s">
        <v>44</v>
      </c>
      <c r="I53" s="21">
        <f t="shared" si="2"/>
        <v>1680000</v>
      </c>
      <c r="J53" s="23"/>
      <c r="K53" s="23"/>
    </row>
    <row r="54" spans="1:11" s="18" customFormat="1" ht="23.25" customHeight="1">
      <c r="A54" s="20">
        <v>43</v>
      </c>
      <c r="B54" s="28" t="s">
        <v>219</v>
      </c>
      <c r="C54" s="28" t="s">
        <v>220</v>
      </c>
      <c r="D54" s="28" t="s">
        <v>221</v>
      </c>
      <c r="E54" s="29" t="s">
        <v>222</v>
      </c>
      <c r="F54" s="29" t="s">
        <v>239</v>
      </c>
      <c r="G54" s="29" t="s">
        <v>40</v>
      </c>
      <c r="H54" s="28" t="s">
        <v>44</v>
      </c>
      <c r="I54" s="21">
        <f t="shared" si="2"/>
        <v>1680000</v>
      </c>
      <c r="J54" s="23"/>
      <c r="K54" s="23"/>
    </row>
    <row r="55" spans="1:11" s="18" customFormat="1" ht="23.25" customHeight="1">
      <c r="A55" s="20">
        <v>44</v>
      </c>
      <c r="B55" s="28" t="s">
        <v>223</v>
      </c>
      <c r="C55" s="28" t="s">
        <v>224</v>
      </c>
      <c r="D55" s="28" t="s">
        <v>225</v>
      </c>
      <c r="E55" s="29" t="s">
        <v>226</v>
      </c>
      <c r="F55" s="29" t="s">
        <v>240</v>
      </c>
      <c r="G55" s="29" t="s">
        <v>40</v>
      </c>
      <c r="H55" s="28" t="s">
        <v>44</v>
      </c>
      <c r="I55" s="21">
        <f t="shared" si="2"/>
        <v>1680000</v>
      </c>
      <c r="J55" s="23"/>
      <c r="K55" s="23"/>
    </row>
    <row r="56" spans="1:11" s="18" customFormat="1" ht="23.25" customHeight="1">
      <c r="A56" s="20">
        <v>45</v>
      </c>
      <c r="B56" s="28" t="s">
        <v>227</v>
      </c>
      <c r="C56" s="28" t="s">
        <v>50</v>
      </c>
      <c r="D56" s="28" t="s">
        <v>228</v>
      </c>
      <c r="E56" s="29" t="s">
        <v>229</v>
      </c>
      <c r="F56" s="29" t="s">
        <v>240</v>
      </c>
      <c r="G56" s="29" t="s">
        <v>40</v>
      </c>
      <c r="H56" s="28" t="s">
        <v>44</v>
      </c>
      <c r="I56" s="21">
        <f t="shared" si="2"/>
        <v>1680000</v>
      </c>
      <c r="J56" s="23"/>
      <c r="K56" s="23"/>
    </row>
    <row r="57" spans="1:11" s="18" customFormat="1" ht="23.25" customHeight="1">
      <c r="A57" s="20">
        <v>46</v>
      </c>
      <c r="B57" s="28" t="s">
        <v>230</v>
      </c>
      <c r="C57" s="28" t="s">
        <v>231</v>
      </c>
      <c r="D57" s="28" t="s">
        <v>232</v>
      </c>
      <c r="E57" s="29" t="s">
        <v>233</v>
      </c>
      <c r="F57" s="29" t="s">
        <v>240</v>
      </c>
      <c r="G57" s="29" t="s">
        <v>244</v>
      </c>
      <c r="H57" s="28" t="s">
        <v>44</v>
      </c>
      <c r="I57" s="21">
        <f t="shared" si="2"/>
        <v>1680000</v>
      </c>
      <c r="J57" s="23"/>
      <c r="K57" s="23"/>
    </row>
    <row r="59" spans="1:11" ht="42.75" customHeight="1">
      <c r="A59" s="67" t="s">
        <v>247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9" ht="24" customHeight="1">
      <c r="B60" s="14"/>
      <c r="C60" s="14"/>
      <c r="D60" s="66"/>
      <c r="E60" s="66"/>
      <c r="F60" s="60"/>
      <c r="G60" s="60"/>
      <c r="H60" s="19"/>
      <c r="I60" s="19"/>
    </row>
    <row r="61" spans="2:11" ht="24" customHeight="1">
      <c r="B61" s="14"/>
      <c r="C61" s="14"/>
      <c r="D61" s="66"/>
      <c r="E61" s="66"/>
      <c r="F61" s="66"/>
      <c r="G61" s="66"/>
      <c r="H61" s="66"/>
      <c r="I61" s="66"/>
      <c r="J61" s="66"/>
      <c r="K61" s="66"/>
    </row>
    <row r="62" spans="4:9" ht="12.75">
      <c r="D62" s="17"/>
      <c r="E62" s="17"/>
      <c r="F62" s="17"/>
      <c r="G62" s="17"/>
      <c r="H62" s="17"/>
      <c r="I62" s="17"/>
    </row>
    <row r="63" spans="1:11" ht="15" customHeight="1">
      <c r="A63" s="15"/>
      <c r="B63" s="3"/>
      <c r="C63" s="15"/>
      <c r="D63" s="3"/>
      <c r="E63" s="3"/>
      <c r="F63" s="3"/>
      <c r="G63" s="3"/>
      <c r="H63" s="68"/>
      <c r="I63" s="68"/>
      <c r="J63" s="68"/>
      <c r="K63" s="68"/>
    </row>
    <row r="64" spans="1:10" ht="15">
      <c r="A64" s="65"/>
      <c r="B64" s="65"/>
      <c r="C64" s="65"/>
      <c r="D64" s="15"/>
      <c r="E64" s="15"/>
      <c r="F64" s="15"/>
      <c r="G64" s="15"/>
      <c r="H64" s="15"/>
      <c r="I64" s="15"/>
      <c r="J64" s="15"/>
    </row>
    <row r="65" spans="1:11" ht="15" customHeight="1">
      <c r="A65" s="65"/>
      <c r="B65" s="65"/>
      <c r="C65" s="65"/>
      <c r="D65" s="55"/>
      <c r="E65" s="55"/>
      <c r="F65" s="55"/>
      <c r="G65" s="55"/>
      <c r="H65" s="55"/>
      <c r="I65" s="55"/>
      <c r="J65" s="55"/>
      <c r="K65" s="55"/>
    </row>
    <row r="66" spans="1:10" ht="15">
      <c r="A66" s="15"/>
      <c r="B66" s="3"/>
      <c r="C66" s="15"/>
      <c r="D66" s="16"/>
      <c r="E66" s="16"/>
      <c r="F66" s="3"/>
      <c r="G66" s="3"/>
      <c r="H66" s="3"/>
      <c r="I66" s="15"/>
      <c r="J66" s="15"/>
    </row>
    <row r="67" spans="1:10" ht="15">
      <c r="A67" s="15"/>
      <c r="B67" s="3"/>
      <c r="C67" s="15"/>
      <c r="D67" s="16"/>
      <c r="E67" s="16"/>
      <c r="F67" s="3"/>
      <c r="G67" s="3"/>
      <c r="H67" s="3"/>
      <c r="I67" s="15"/>
      <c r="J67" s="15"/>
    </row>
    <row r="68" spans="1:10" ht="15">
      <c r="A68" s="15"/>
      <c r="B68" s="3"/>
      <c r="C68" s="15"/>
      <c r="D68" s="16"/>
      <c r="E68" s="16"/>
      <c r="F68" s="3"/>
      <c r="G68" s="3"/>
      <c r="H68" s="3"/>
      <c r="I68" s="15"/>
      <c r="J68" s="15"/>
    </row>
    <row r="69" spans="1:10" ht="15">
      <c r="A69" s="15"/>
      <c r="B69" s="3"/>
      <c r="C69" s="15"/>
      <c r="D69" s="16"/>
      <c r="E69" s="16"/>
      <c r="F69" s="3"/>
      <c r="G69" s="3"/>
      <c r="H69" s="3"/>
      <c r="I69" s="15"/>
      <c r="J69" s="15"/>
    </row>
    <row r="70" spans="1:11" ht="21" customHeight="1">
      <c r="A70" s="65"/>
      <c r="B70" s="65"/>
      <c r="C70" s="65"/>
      <c r="D70" s="55"/>
      <c r="E70" s="55"/>
      <c r="F70" s="55"/>
      <c r="G70" s="55"/>
      <c r="H70" s="55"/>
      <c r="I70" s="55"/>
      <c r="J70" s="55"/>
      <c r="K70" s="55"/>
    </row>
  </sheetData>
  <mergeCells count="22">
    <mergeCell ref="A1:C1"/>
    <mergeCell ref="G1:J1"/>
    <mergeCell ref="A2:C2"/>
    <mergeCell ref="G2:J2"/>
    <mergeCell ref="B4:J4"/>
    <mergeCell ref="B5:J5"/>
    <mergeCell ref="B6:J6"/>
    <mergeCell ref="A7:J7"/>
    <mergeCell ref="D61:K61"/>
    <mergeCell ref="H63:K63"/>
    <mergeCell ref="A9:F9"/>
    <mergeCell ref="C11:D11"/>
    <mergeCell ref="A70:C70"/>
    <mergeCell ref="D70:G70"/>
    <mergeCell ref="H70:K70"/>
    <mergeCell ref="A59:K59"/>
    <mergeCell ref="A64:C64"/>
    <mergeCell ref="A65:C65"/>
    <mergeCell ref="D65:G65"/>
    <mergeCell ref="H65:K65"/>
    <mergeCell ref="D60:E60"/>
    <mergeCell ref="F60:G60"/>
  </mergeCells>
  <printOptions/>
  <pageMargins left="0.75" right="0.38" top="0.46" bottom="0.3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PhuongThao</cp:lastModifiedBy>
  <cp:lastPrinted>2013-09-26T03:45:28Z</cp:lastPrinted>
  <dcterms:created xsi:type="dcterms:W3CDTF">2012-10-01T03:30:03Z</dcterms:created>
  <dcterms:modified xsi:type="dcterms:W3CDTF">2013-09-30T09:31:13Z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AJVNCJQTK6FV-56-245</vt:lpwstr>
  </property>
  <property fmtid="{D5CDD505-2E9C-101B-9397-08002B2CF9AE}" pid="4" name="_dlc_DocIdItemGu">
    <vt:lpwstr>5153ca71-a64e-47f6-baca-d6f6ba3e5a17</vt:lpwstr>
  </property>
  <property fmtid="{D5CDD505-2E9C-101B-9397-08002B2CF9AE}" pid="5" name="_dlc_DocIdU">
    <vt:lpwstr>http://webadmin.ou.edu.vn/ctcthssv/_layouts/DocIdRedir.aspx?ID=AJVNCJQTK6FV-56-245, AJVNCJQTK6FV-56-245</vt:lpwstr>
  </property>
</Properties>
</file>