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8795" windowHeight="1197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'Sheet1'!$A$11:$Q$64</definedName>
    <definedName name="_xlnm.Print_Titles" localSheetId="0">'Sheet1'!$11:$11</definedName>
  </definedNames>
  <calcPr fullCalcOnLoad="1"/>
</workbook>
</file>

<file path=xl/sharedStrings.xml><?xml version="1.0" encoding="utf-8"?>
<sst xmlns="http://schemas.openxmlformats.org/spreadsheetml/2006/main" count="535" uniqueCount="317">
  <si>
    <t>BỘ GIÁO DỤC VÀ ĐÀO TẠO</t>
  </si>
  <si>
    <t>CỘNG HOÀ XÃ HỘI CHỦ NGHĨA VIỆT NAM</t>
  </si>
  <si>
    <t>TRƯỜNG ĐẠI HỌC MỞ TP.HCM</t>
  </si>
  <si>
    <t>Độc lập - Tự do - Hạnh phúc</t>
  </si>
  <si>
    <t>DANH SÁCH HỌC SINH, SINH VIÊN ĐƯỢC NHẬN HỌC BỔNG KHUYẾN KHÍCH HỌC TẬP</t>
  </si>
  <si>
    <t>NĂM HỌC 2012 - 2013</t>
  </si>
  <si>
    <t>STT</t>
  </si>
  <si>
    <t>Mã SV</t>
  </si>
  <si>
    <t>Họ lót</t>
  </si>
  <si>
    <t>Tên</t>
  </si>
  <si>
    <t>Ngày sinh</t>
  </si>
  <si>
    <t>Khóa học</t>
  </si>
  <si>
    <t>Bậc ĐT</t>
  </si>
  <si>
    <t>Điểm TB</t>
  </si>
  <si>
    <t>Điểm RL</t>
  </si>
  <si>
    <t>Xếp loại HB KKHT</t>
  </si>
  <si>
    <t>Tổng HP</t>
  </si>
  <si>
    <t>Tỉ lệ %</t>
  </si>
  <si>
    <t>Số tiền HB KKHT</t>
  </si>
  <si>
    <t>Ghi chú</t>
  </si>
  <si>
    <t>Xuất sắc:</t>
  </si>
  <si>
    <t>Sinh viên</t>
  </si>
  <si>
    <t>Tổng cộng:</t>
  </si>
  <si>
    <t>Giỏi:</t>
  </si>
  <si>
    <t>Tổng số tiền HBKKHT:</t>
  </si>
  <si>
    <t>đồng</t>
  </si>
  <si>
    <t>Khá:</t>
  </si>
  <si>
    <t>Tp.HCM, ngày     tháng       năm 2013</t>
  </si>
  <si>
    <t>KT.HIỆU TRƯỞNG</t>
  </si>
  <si>
    <t>PHÓ HIỆU TRƯỞNG</t>
  </si>
  <si>
    <t>TRƯỞNG PHÒNG CTCT&amp;HSSV</t>
  </si>
  <si>
    <t>LÃNH ĐẠO ĐƠN VỊ</t>
  </si>
  <si>
    <t>………………………………</t>
  </si>
  <si>
    <t>………………………….</t>
  </si>
  <si>
    <t xml:space="preserve">2009        </t>
  </si>
  <si>
    <t>DH</t>
  </si>
  <si>
    <t>80</t>
  </si>
  <si>
    <t>Giỏi</t>
  </si>
  <si>
    <t xml:space="preserve">Trần Thị Thanh    </t>
  </si>
  <si>
    <t>90</t>
  </si>
  <si>
    <t xml:space="preserve">Nguyễn Văn        </t>
  </si>
  <si>
    <t xml:space="preserve">Hùng   </t>
  </si>
  <si>
    <t xml:space="preserve">2011        </t>
  </si>
  <si>
    <t>98</t>
  </si>
  <si>
    <t xml:space="preserve">2010        </t>
  </si>
  <si>
    <t>85</t>
  </si>
  <si>
    <t>100</t>
  </si>
  <si>
    <t>95</t>
  </si>
  <si>
    <t>89</t>
  </si>
  <si>
    <t xml:space="preserve">Nguyễn Thị        </t>
  </si>
  <si>
    <t xml:space="preserve">Mi     </t>
  </si>
  <si>
    <t xml:space="preserve">Thành  </t>
  </si>
  <si>
    <t>Khá</t>
  </si>
  <si>
    <t xml:space="preserve">Phan Thị          </t>
  </si>
  <si>
    <t xml:space="preserve">Nguyễn Thanh      </t>
  </si>
  <si>
    <t>83</t>
  </si>
  <si>
    <t>73</t>
  </si>
  <si>
    <t>171192</t>
  </si>
  <si>
    <t xml:space="preserve">Trần Thanh        </t>
  </si>
  <si>
    <t>75</t>
  </si>
  <si>
    <t xml:space="preserve">Vi     </t>
  </si>
  <si>
    <t>86</t>
  </si>
  <si>
    <t xml:space="preserve">Phạm Minh         </t>
  </si>
  <si>
    <t xml:space="preserve">Ngân   </t>
  </si>
  <si>
    <t>76</t>
  </si>
  <si>
    <t xml:space="preserve">2012        </t>
  </si>
  <si>
    <t xml:space="preserve">Trần Hoàng        </t>
  </si>
  <si>
    <t xml:space="preserve">Thủy   </t>
  </si>
  <si>
    <t xml:space="preserve">Duy    </t>
  </si>
  <si>
    <t>011294</t>
  </si>
  <si>
    <t xml:space="preserve">Khoa   </t>
  </si>
  <si>
    <t>74</t>
  </si>
  <si>
    <t xml:space="preserve">Trần Thị          </t>
  </si>
  <si>
    <t xml:space="preserve">Nhân   </t>
  </si>
  <si>
    <t>70</t>
  </si>
  <si>
    <t xml:space="preserve">Minh   </t>
  </si>
  <si>
    <t xml:space="preserve">Trang  </t>
  </si>
  <si>
    <t>82</t>
  </si>
  <si>
    <t xml:space="preserve">Châu   </t>
  </si>
  <si>
    <t xml:space="preserve">Tâm    </t>
  </si>
  <si>
    <t xml:space="preserve">Lương Ngọc        </t>
  </si>
  <si>
    <t>Đơn vị: Khoa Công nghệ thông tin</t>
  </si>
  <si>
    <t>1</t>
  </si>
  <si>
    <t>0951010036</t>
  </si>
  <si>
    <t xml:space="preserve">Trần Phan         </t>
  </si>
  <si>
    <t xml:space="preserve">Hiếu   </t>
  </si>
  <si>
    <t>170291</t>
  </si>
  <si>
    <t>THMA</t>
  </si>
  <si>
    <t>2</t>
  </si>
  <si>
    <t>0951010163</t>
  </si>
  <si>
    <t xml:space="preserve">Đinh Công         </t>
  </si>
  <si>
    <t xml:space="preserve">Vinh   </t>
  </si>
  <si>
    <t>280991</t>
  </si>
  <si>
    <t>THCS</t>
  </si>
  <si>
    <t>4</t>
  </si>
  <si>
    <t>0951010019</t>
  </si>
  <si>
    <t xml:space="preserve">Trần Đình         </t>
  </si>
  <si>
    <t>260191</t>
  </si>
  <si>
    <t>7</t>
  </si>
  <si>
    <t>0951010139</t>
  </si>
  <si>
    <t>010591</t>
  </si>
  <si>
    <t>9</t>
  </si>
  <si>
    <t>0951010013</t>
  </si>
  <si>
    <t xml:space="preserve">Nguyễn Xuân       </t>
  </si>
  <si>
    <t xml:space="preserve">Bình   </t>
  </si>
  <si>
    <t>221291</t>
  </si>
  <si>
    <t>10</t>
  </si>
  <si>
    <t>0951010124</t>
  </si>
  <si>
    <t xml:space="preserve">Nguyễn Đức        </t>
  </si>
  <si>
    <t xml:space="preserve">Thắng  </t>
  </si>
  <si>
    <t>010191</t>
  </si>
  <si>
    <t>3</t>
  </si>
  <si>
    <t>0951010018</t>
  </si>
  <si>
    <t xml:space="preserve">Nguyễn Minh       </t>
  </si>
  <si>
    <t>040291</t>
  </si>
  <si>
    <t>5</t>
  </si>
  <si>
    <t>0951012076</t>
  </si>
  <si>
    <t xml:space="preserve">Võ Hoàng          </t>
  </si>
  <si>
    <t xml:space="preserve">Nam    </t>
  </si>
  <si>
    <t>241191</t>
  </si>
  <si>
    <t>77</t>
  </si>
  <si>
    <t>15</t>
  </si>
  <si>
    <t>0951012104</t>
  </si>
  <si>
    <t xml:space="preserve">Lưu Hậu Thanh     </t>
  </si>
  <si>
    <t xml:space="preserve">Quang  </t>
  </si>
  <si>
    <t>091091</t>
  </si>
  <si>
    <t>20</t>
  </si>
  <si>
    <t>0951010069</t>
  </si>
  <si>
    <t xml:space="preserve">Phạm Kim          </t>
  </si>
  <si>
    <t xml:space="preserve">Long   </t>
  </si>
  <si>
    <t>080891</t>
  </si>
  <si>
    <t>27</t>
  </si>
  <si>
    <t>0951010151</t>
  </si>
  <si>
    <t xml:space="preserve">Lê Vũ Nhật        </t>
  </si>
  <si>
    <t xml:space="preserve">Tuấn   </t>
  </si>
  <si>
    <t>310891</t>
  </si>
  <si>
    <t>1051012216</t>
  </si>
  <si>
    <t xml:space="preserve">Đoàn Nguyễn Đăng  </t>
  </si>
  <si>
    <t>151092</t>
  </si>
  <si>
    <t>1051012145</t>
  </si>
  <si>
    <t xml:space="preserve">Lê Hữu            </t>
  </si>
  <si>
    <t xml:space="preserve">Tài    </t>
  </si>
  <si>
    <t>110791</t>
  </si>
  <si>
    <t>1051010072</t>
  </si>
  <si>
    <t xml:space="preserve">Nguyễn Vương      </t>
  </si>
  <si>
    <t xml:space="preserve">Khang  </t>
  </si>
  <si>
    <t>080692</t>
  </si>
  <si>
    <t>1051012088</t>
  </si>
  <si>
    <t>210892</t>
  </si>
  <si>
    <t>1051010082</t>
  </si>
  <si>
    <t xml:space="preserve">Trương Hoàng Đình </t>
  </si>
  <si>
    <t xml:space="preserve">Lâm    </t>
  </si>
  <si>
    <t>040792</t>
  </si>
  <si>
    <t>6</t>
  </si>
  <si>
    <t>1051010066</t>
  </si>
  <si>
    <t xml:space="preserve">Lê Thanh          </t>
  </si>
  <si>
    <t>231191</t>
  </si>
  <si>
    <t>1051010052</t>
  </si>
  <si>
    <t xml:space="preserve">Đỗ Minh           </t>
  </si>
  <si>
    <t xml:space="preserve">Hoài   </t>
  </si>
  <si>
    <t>061290</t>
  </si>
  <si>
    <t>8</t>
  </si>
  <si>
    <t>1051010148</t>
  </si>
  <si>
    <t xml:space="preserve">Lê Thái Minh      </t>
  </si>
  <si>
    <t xml:space="preserve">Tân    </t>
  </si>
  <si>
    <t>250192</t>
  </si>
  <si>
    <t>1051012154</t>
  </si>
  <si>
    <t xml:space="preserve">Huỳnh Bá          </t>
  </si>
  <si>
    <t>13</t>
  </si>
  <si>
    <t>0954050078</t>
  </si>
  <si>
    <t>060391</t>
  </si>
  <si>
    <t>17</t>
  </si>
  <si>
    <t>0954052056</t>
  </si>
  <si>
    <t>131191</t>
  </si>
  <si>
    <t>18</t>
  </si>
  <si>
    <t>0954052083</t>
  </si>
  <si>
    <t xml:space="preserve">Phan Thị Thanh    </t>
  </si>
  <si>
    <t xml:space="preserve">Thương </t>
  </si>
  <si>
    <t>271291</t>
  </si>
  <si>
    <t>0954052081</t>
  </si>
  <si>
    <t>080491</t>
  </si>
  <si>
    <t>0954050072</t>
  </si>
  <si>
    <t>281091</t>
  </si>
  <si>
    <t>11</t>
  </si>
  <si>
    <t>0954050036</t>
  </si>
  <si>
    <t xml:space="preserve">Nguyễn Hoàng Như  </t>
  </si>
  <si>
    <t xml:space="preserve">Lam    </t>
  </si>
  <si>
    <t>031091</t>
  </si>
  <si>
    <t>12</t>
  </si>
  <si>
    <t>0954050062</t>
  </si>
  <si>
    <t xml:space="preserve">Lưu Thị Thúy      </t>
  </si>
  <si>
    <t xml:space="preserve">Phụng  </t>
  </si>
  <si>
    <t>200191</t>
  </si>
  <si>
    <t>16</t>
  </si>
  <si>
    <t>0954052048</t>
  </si>
  <si>
    <t xml:space="preserve">Mùi    </t>
  </si>
  <si>
    <t>200491</t>
  </si>
  <si>
    <t>19</t>
  </si>
  <si>
    <t>0954052097</t>
  </si>
  <si>
    <t xml:space="preserve">Ngô Thị ánh       </t>
  </si>
  <si>
    <t xml:space="preserve">Tuyết  </t>
  </si>
  <si>
    <t>021091</t>
  </si>
  <si>
    <t>38</t>
  </si>
  <si>
    <t>1151010075</t>
  </si>
  <si>
    <t xml:space="preserve">Nguyễn Hạo        </t>
  </si>
  <si>
    <t xml:space="preserve">Nhiên  </t>
  </si>
  <si>
    <t>181293</t>
  </si>
  <si>
    <t>42</t>
  </si>
  <si>
    <t>1151010009</t>
  </si>
  <si>
    <t xml:space="preserve">Trì Minh          </t>
  </si>
  <si>
    <t>140893</t>
  </si>
  <si>
    <t>43</t>
  </si>
  <si>
    <t>1151010085</t>
  </si>
  <si>
    <t>171093</t>
  </si>
  <si>
    <t>71</t>
  </si>
  <si>
    <t>45</t>
  </si>
  <si>
    <t>1151010010</t>
  </si>
  <si>
    <t xml:space="preserve">Lê Hoàng          </t>
  </si>
  <si>
    <t xml:space="preserve">Chương </t>
  </si>
  <si>
    <t>070793</t>
  </si>
  <si>
    <t>46</t>
  </si>
  <si>
    <t>1151010134</t>
  </si>
  <si>
    <t xml:space="preserve">Trần Văn Nhật     </t>
  </si>
  <si>
    <t xml:space="preserve">Trường </t>
  </si>
  <si>
    <t>150893</t>
  </si>
  <si>
    <t>50</t>
  </si>
  <si>
    <t>1151010002</t>
  </si>
  <si>
    <t xml:space="preserve">Phan Thái         </t>
  </si>
  <si>
    <t xml:space="preserve">An     </t>
  </si>
  <si>
    <t>021093</t>
  </si>
  <si>
    <t>1151010108</t>
  </si>
  <si>
    <t xml:space="preserve">Đào Ngọc          </t>
  </si>
  <si>
    <t xml:space="preserve">Thiện  </t>
  </si>
  <si>
    <t>280793</t>
  </si>
  <si>
    <t>1151010129</t>
  </si>
  <si>
    <t xml:space="preserve">Cao Thành         </t>
  </si>
  <si>
    <t xml:space="preserve">Trung  </t>
  </si>
  <si>
    <t>040193</t>
  </si>
  <si>
    <t>1151010132</t>
  </si>
  <si>
    <t xml:space="preserve">Lê Bảo            </t>
  </si>
  <si>
    <t>131193</t>
  </si>
  <si>
    <t>1151010064</t>
  </si>
  <si>
    <t>130693</t>
  </si>
  <si>
    <t>1151010061</t>
  </si>
  <si>
    <t xml:space="preserve">Nguon             </t>
  </si>
  <si>
    <t xml:space="preserve">Mẫn    </t>
  </si>
  <si>
    <t>191193</t>
  </si>
  <si>
    <t>1251012028</t>
  </si>
  <si>
    <t xml:space="preserve">Nguyễn Trung      </t>
  </si>
  <si>
    <t>241194</t>
  </si>
  <si>
    <t>1251012029</t>
  </si>
  <si>
    <t xml:space="preserve">Phạm Xuân         </t>
  </si>
  <si>
    <t>231293</t>
  </si>
  <si>
    <t>Xuất sắc</t>
  </si>
  <si>
    <t>1251012074</t>
  </si>
  <si>
    <t xml:space="preserve">Dương Quốc        </t>
  </si>
  <si>
    <t>1251010098</t>
  </si>
  <si>
    <t xml:space="preserve">Trần Nguyễn Chiến </t>
  </si>
  <si>
    <t>230794</t>
  </si>
  <si>
    <t>1251012077</t>
  </si>
  <si>
    <t xml:space="preserve">Nông Quốc         </t>
  </si>
  <si>
    <t>021294</t>
  </si>
  <si>
    <t>1251010111</t>
  </si>
  <si>
    <t xml:space="preserve">Trần Nhân         </t>
  </si>
  <si>
    <t xml:space="preserve">Tôn    </t>
  </si>
  <si>
    <t>110294</t>
  </si>
  <si>
    <t>1254052205</t>
  </si>
  <si>
    <t xml:space="preserve">Phan Đổ Thúy      </t>
  </si>
  <si>
    <t>090594</t>
  </si>
  <si>
    <t>1254052085</t>
  </si>
  <si>
    <t xml:space="preserve">Nguyễn Thị Diệu   </t>
  </si>
  <si>
    <t>281194</t>
  </si>
  <si>
    <t>1254052221</t>
  </si>
  <si>
    <t>Nguyễn Võ Thị Ngọc</t>
  </si>
  <si>
    <t xml:space="preserve">Huỳnh  </t>
  </si>
  <si>
    <t>1254052101</t>
  </si>
  <si>
    <t>221094</t>
  </si>
  <si>
    <t>14</t>
  </si>
  <si>
    <t>1254052140</t>
  </si>
  <si>
    <t xml:space="preserve">Phan Hà           </t>
  </si>
  <si>
    <t>280892</t>
  </si>
  <si>
    <t>1254052029</t>
  </si>
  <si>
    <t>Huỳnh Nguyễn Thanh</t>
  </si>
  <si>
    <t xml:space="preserve">Danh   </t>
  </si>
  <si>
    <t>090194</t>
  </si>
  <si>
    <t>1254052145</t>
  </si>
  <si>
    <t xml:space="preserve">Nguyễn Quang      </t>
  </si>
  <si>
    <t xml:space="preserve">Thái   </t>
  </si>
  <si>
    <t>130194</t>
  </si>
  <si>
    <t>21</t>
  </si>
  <si>
    <t>22</t>
  </si>
  <si>
    <t>23</t>
  </si>
  <si>
    <t>24</t>
  </si>
  <si>
    <t>25</t>
  </si>
  <si>
    <t>26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</si>
  <si>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</si>
  <si>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</si>
  <si>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</si>
  <si>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</si>
  <si>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</si>
  <si>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</si>
  <si>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</si>
  <si>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</si>
  <si>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</si>
  <si>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</si>
  <si>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39</t>
  </si>
  <si>
    <t>40</t>
  </si>
  <si>
    <t>41</t>
  </si>
  <si>
    <t>44</t>
  </si>
  <si>
    <t>47</t>
  </si>
  <si>
    <t>48</t>
  </si>
  <si>
    <t>49</t>
  </si>
  <si>
    <t>51</t>
  </si>
  <si>
    <t>52</t>
  </si>
  <si>
    <t>53</t>
  </si>
  <si>
    <t>(Ban hành kèm theo quyết định: 709/QĐ-ĐHM,ngày  27 tháng   09  năm 2013)</t>
  </si>
  <si>
    <t>(Bằng chữ: Một trăm ba mươi mốt triệu một trăm hai mươi mốt nghìn đồng ./.)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</si>
</sst>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12">
    <font>
      <sz val="10"/>
      <name val="Arial"/>
      <family val="0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u val="single"/>
      <sz val="13"/>
      <name val="Times New Roman"/>
      <family val="1"/>
    </font>
    <font>
      <b/>
      <sz val="16"/>
      <name val="Times New Roman"/>
      <family val="1"/>
    </font>
    <font>
      <i/>
      <sz val="14"/>
      <name val="Times New Roman"/>
      <family val="1"/>
    </font>
    <font>
      <b/>
      <sz val="12"/>
      <name val="Times New Roman"/>
      <family val="1"/>
    </font>
    <font>
      <sz val="12"/>
      <name val="_Tahoma"/>
      <family val="2"/>
    </font>
    <font>
      <sz val="8"/>
      <name val="Arial"/>
      <family val="0"/>
    </font>
    <font>
      <sz val="8"/>
      <name val="Tahoma"/>
      <family val="2"/>
    </font>
    <font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49" fontId="1" fillId="0" borderId="1" xfId="0" applyNumberFormat="1" applyFont="1" applyFill="1" applyBorder="1" applyAlignment="1" applyProtection="1">
      <alignment horizontal="center" vertical="center" wrapText="1"/>
      <protection/>
    </xf>
    <xf numFmtId="2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left"/>
    </xf>
    <xf numFmtId="49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3" fontId="2" fillId="0" borderId="1" xfId="0" applyNumberFormat="1" applyFont="1" applyFill="1" applyBorder="1" applyAlignment="1" applyProtection="1">
      <alignment horizontal="center" vertical="center" wrapText="1"/>
      <protection/>
    </xf>
    <xf numFmtId="164" fontId="2" fillId="0" borderId="1" xfId="15" applyNumberFormat="1" applyFont="1" applyBorder="1" applyAlignment="1">
      <alignment horizontal="center"/>
    </xf>
    <xf numFmtId="49" fontId="2" fillId="0" borderId="1" xfId="0" applyNumberFormat="1" applyFont="1" applyFill="1" applyBorder="1" applyAlignment="1" applyProtection="1">
      <alignment horizontal="center" vertical="center" wrapText="1"/>
      <protection/>
    </xf>
    <xf numFmtId="2" fontId="2" fillId="0" borderId="1" xfId="0" applyNumberFormat="1" applyFont="1" applyFill="1" applyBorder="1" applyAlignment="1" applyProtection="1">
      <alignment horizontal="center" vertical="center" wrapText="1"/>
      <protection/>
    </xf>
    <xf numFmtId="3" fontId="2" fillId="0" borderId="1" xfId="0" applyNumberFormat="1" applyFont="1" applyFill="1" applyBorder="1" applyAlignment="1" applyProtection="1">
      <alignment horizontal="center" vertical="center" wrapText="1"/>
      <protection/>
    </xf>
    <xf numFmtId="49" fontId="2" fillId="0" borderId="1" xfId="19" applyNumberFormat="1" applyFont="1" applyFill="1" applyBorder="1" applyAlignment="1" applyProtection="1">
      <alignment horizontal="center" vertical="center" wrapText="1"/>
      <protection/>
    </xf>
    <xf numFmtId="2" fontId="2" fillId="0" borderId="1" xfId="19" applyNumberFormat="1" applyFont="1" applyFill="1" applyBorder="1" applyAlignment="1" applyProtection="1">
      <alignment horizontal="center" vertical="center" wrapText="1"/>
      <protection/>
    </xf>
    <xf numFmtId="0" fontId="2" fillId="0" borderId="1" xfId="19" applyFont="1" applyFill="1" applyBorder="1" applyAlignment="1">
      <alignment horizontal="center"/>
      <protection/>
    </xf>
    <xf numFmtId="3" fontId="2" fillId="0" borderId="1" xfId="19" applyNumberFormat="1" applyFont="1" applyFill="1" applyBorder="1" applyAlignment="1" applyProtection="1">
      <alignment horizontal="center" vertical="center" wrapText="1"/>
      <protection/>
    </xf>
    <xf numFmtId="9" fontId="2" fillId="0" borderId="1" xfId="0" applyNumberFormat="1" applyFont="1" applyBorder="1" applyAlignment="1">
      <alignment horizontal="center"/>
    </xf>
    <xf numFmtId="164" fontId="2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164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2" fillId="0" borderId="0" xfId="0" applyNumberFormat="1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676275</xdr:colOff>
      <xdr:row>0</xdr:row>
      <xdr:rowOff>66675</xdr:rowOff>
    </xdr:from>
    <xdr:to>
      <xdr:col>13</xdr:col>
      <xdr:colOff>447675</xdr:colOff>
      <xdr:row>0</xdr:row>
      <xdr:rowOff>314325</xdr:rowOff>
    </xdr:to>
    <xdr:sp>
      <xdr:nvSpPr>
        <xdr:cNvPr id="1" name="Rectangle 1"/>
        <xdr:cNvSpPr>
          <a:spLocks/>
        </xdr:cNvSpPr>
      </xdr:nvSpPr>
      <xdr:spPr>
        <a:xfrm>
          <a:off x="9029700" y="66675"/>
          <a:ext cx="8953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300" b="1" i="0" u="none" baseline="0"/>
            <a:t>MẪU 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78"/>
  <sheetViews>
    <sheetView tabSelected="1" workbookViewId="0" topLeftCell="A56">
      <selection activeCell="O74" sqref="O74"/>
    </sheetView>
  </sheetViews>
  <sheetFormatPr defaultColWidth="9.140625" defaultRowHeight="23.25" customHeight="1"/>
  <cols>
    <col min="1" max="1" width="6.140625" style="0" customWidth="1"/>
    <col min="2" max="2" width="14.28125" style="0" customWidth="1"/>
    <col min="3" max="3" width="23.421875" style="0" customWidth="1"/>
    <col min="4" max="4" width="10.140625" style="0" customWidth="1"/>
    <col min="5" max="5" width="9.28125" style="0" customWidth="1"/>
    <col min="6" max="6" width="7.8515625" style="0" customWidth="1"/>
    <col min="7" max="7" width="8.57421875" style="0" customWidth="1"/>
    <col min="8" max="8" width="7.8515625" style="0" customWidth="1"/>
    <col min="9" max="9" width="8.140625" style="0" customWidth="1"/>
    <col min="10" max="10" width="8.57421875" style="0" customWidth="1"/>
    <col min="11" max="11" width="12.7109375" style="0" customWidth="1"/>
    <col min="12" max="12" width="8.28125" style="0" customWidth="1"/>
    <col min="13" max="13" width="16.8515625" style="0" customWidth="1"/>
    <col min="14" max="14" width="8.7109375" style="0" customWidth="1"/>
    <col min="15" max="16" width="11.140625" style="0" customWidth="1"/>
    <col min="17" max="17" width="8.7109375" style="0" customWidth="1"/>
  </cols>
  <sheetData>
    <row r="1" ht="29.25" customHeight="1"/>
    <row r="2" spans="1:17" s="2" customFormat="1" ht="16.5">
      <c r="A2" s="34" t="s">
        <v>0</v>
      </c>
      <c r="B2" s="34"/>
      <c r="C2" s="34"/>
      <c r="D2" s="34"/>
      <c r="E2" s="34"/>
      <c r="F2" s="1"/>
      <c r="H2" s="29" t="s">
        <v>1</v>
      </c>
      <c r="I2" s="29"/>
      <c r="J2" s="29"/>
      <c r="K2" s="29"/>
      <c r="L2" s="29"/>
      <c r="M2" s="29"/>
      <c r="N2" s="29"/>
      <c r="O2" s="4"/>
      <c r="P2" s="4"/>
      <c r="Q2" s="4"/>
    </row>
    <row r="3" spans="1:17" s="2" customFormat="1" ht="16.5">
      <c r="A3" s="35" t="s">
        <v>2</v>
      </c>
      <c r="B3" s="35"/>
      <c r="C3" s="35"/>
      <c r="D3" s="35"/>
      <c r="E3" s="35"/>
      <c r="F3" s="5"/>
      <c r="H3" s="35" t="s">
        <v>3</v>
      </c>
      <c r="I3" s="35"/>
      <c r="J3" s="35"/>
      <c r="K3" s="35"/>
      <c r="L3" s="35"/>
      <c r="M3" s="35"/>
      <c r="N3" s="35"/>
      <c r="O3" s="5"/>
      <c r="P3" s="5"/>
      <c r="Q3" s="5"/>
    </row>
    <row r="4" s="2" customFormat="1" ht="12.75"/>
    <row r="5" spans="1:17" s="2" customFormat="1" ht="20.25">
      <c r="A5" s="32" t="s">
        <v>4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6"/>
      <c r="P5" s="6"/>
      <c r="Q5" s="6"/>
    </row>
    <row r="6" spans="1:17" s="2" customFormat="1" ht="20.25">
      <c r="A6" s="32" t="s">
        <v>5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6"/>
      <c r="P6" s="6"/>
      <c r="Q6" s="6"/>
    </row>
    <row r="7" spans="1:17" s="2" customFormat="1" ht="18.75">
      <c r="A7" s="33" t="s">
        <v>315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7"/>
      <c r="P7" s="7"/>
      <c r="Q7" s="7"/>
    </row>
    <row r="8" s="2" customFormat="1" ht="12.75"/>
    <row r="9" s="2" customFormat="1" ht="16.5">
      <c r="A9" s="8" t="s">
        <v>81</v>
      </c>
    </row>
    <row r="10" ht="12.75"/>
    <row r="11" spans="1:14" s="9" customFormat="1" ht="66">
      <c r="A11" s="12" t="s">
        <v>6</v>
      </c>
      <c r="B11" s="12" t="s">
        <v>7</v>
      </c>
      <c r="C11" s="12" t="s">
        <v>8</v>
      </c>
      <c r="D11" s="12" t="s">
        <v>9</v>
      </c>
      <c r="E11" s="12" t="s">
        <v>10</v>
      </c>
      <c r="F11" s="12" t="s">
        <v>11</v>
      </c>
      <c r="G11" s="12" t="s">
        <v>12</v>
      </c>
      <c r="H11" s="12" t="s">
        <v>13</v>
      </c>
      <c r="I11" s="12" t="s">
        <v>14</v>
      </c>
      <c r="J11" s="12" t="s">
        <v>15</v>
      </c>
      <c r="K11" s="12" t="s">
        <v>16</v>
      </c>
      <c r="L11" s="12" t="s">
        <v>17</v>
      </c>
      <c r="M11" s="12" t="s">
        <v>18</v>
      </c>
      <c r="N11" s="12" t="s">
        <v>19</v>
      </c>
    </row>
    <row r="12" spans="1:14" s="10" customFormat="1" ht="23.25" customHeight="1">
      <c r="A12" s="15" t="s">
        <v>82</v>
      </c>
      <c r="B12" s="15" t="s">
        <v>95</v>
      </c>
      <c r="C12" s="16" t="s">
        <v>96</v>
      </c>
      <c r="D12" s="16" t="s">
        <v>68</v>
      </c>
      <c r="E12" s="15" t="s">
        <v>97</v>
      </c>
      <c r="F12" s="15" t="s">
        <v>34</v>
      </c>
      <c r="G12" s="15" t="s">
        <v>35</v>
      </c>
      <c r="H12" s="13">
        <v>8.5385</v>
      </c>
      <c r="I12" s="15" t="s">
        <v>55</v>
      </c>
      <c r="J12" s="17" t="s">
        <v>37</v>
      </c>
      <c r="K12" s="18">
        <v>1880000</v>
      </c>
      <c r="L12" s="27">
        <v>1.1</v>
      </c>
      <c r="M12" s="19">
        <f>K12*L12</f>
        <v>2068000.0000000002</v>
      </c>
      <c r="N12" s="15" t="s">
        <v>93</v>
      </c>
    </row>
    <row r="13" spans="1:14" s="10" customFormat="1" ht="23.25" customHeight="1">
      <c r="A13" s="15" t="s">
        <v>88</v>
      </c>
      <c r="B13" s="15" t="s">
        <v>116</v>
      </c>
      <c r="C13" s="16" t="s">
        <v>117</v>
      </c>
      <c r="D13" s="16" t="s">
        <v>118</v>
      </c>
      <c r="E13" s="15" t="s">
        <v>119</v>
      </c>
      <c r="F13" s="15" t="s">
        <v>34</v>
      </c>
      <c r="G13" s="15" t="s">
        <v>35</v>
      </c>
      <c r="H13" s="13">
        <v>8.3077</v>
      </c>
      <c r="I13" s="15" t="s">
        <v>120</v>
      </c>
      <c r="J13" s="17" t="s">
        <v>52</v>
      </c>
      <c r="K13" s="18">
        <v>1880000</v>
      </c>
      <c r="L13" s="27">
        <v>1</v>
      </c>
      <c r="M13" s="19">
        <f aca="true" t="shared" si="0" ref="M13:M64">K13*L13</f>
        <v>1880000</v>
      </c>
      <c r="N13" s="15" t="s">
        <v>93</v>
      </c>
    </row>
    <row r="14" spans="1:14" s="10" customFormat="1" ht="23.25" customHeight="1">
      <c r="A14" s="15" t="s">
        <v>111</v>
      </c>
      <c r="B14" s="15" t="s">
        <v>122</v>
      </c>
      <c r="C14" s="16" t="s">
        <v>123</v>
      </c>
      <c r="D14" s="16" t="s">
        <v>124</v>
      </c>
      <c r="E14" s="15" t="s">
        <v>125</v>
      </c>
      <c r="F14" s="15" t="s">
        <v>34</v>
      </c>
      <c r="G14" s="15" t="s">
        <v>35</v>
      </c>
      <c r="H14" s="13">
        <v>8</v>
      </c>
      <c r="I14" s="15" t="s">
        <v>74</v>
      </c>
      <c r="J14" s="17" t="s">
        <v>52</v>
      </c>
      <c r="K14" s="18">
        <v>1880000</v>
      </c>
      <c r="L14" s="27">
        <v>1</v>
      </c>
      <c r="M14" s="19">
        <f t="shared" si="0"/>
        <v>1880000</v>
      </c>
      <c r="N14" s="15" t="s">
        <v>93</v>
      </c>
    </row>
    <row r="15" spans="1:14" s="11" customFormat="1" ht="23.25" customHeight="1">
      <c r="A15" s="15" t="s">
        <v>94</v>
      </c>
      <c r="B15" s="15" t="s">
        <v>107</v>
      </c>
      <c r="C15" s="16" t="s">
        <v>108</v>
      </c>
      <c r="D15" s="16" t="s">
        <v>109</v>
      </c>
      <c r="E15" s="15" t="s">
        <v>110</v>
      </c>
      <c r="F15" s="15" t="s">
        <v>34</v>
      </c>
      <c r="G15" s="15" t="s">
        <v>35</v>
      </c>
      <c r="H15" s="13">
        <v>8.0769</v>
      </c>
      <c r="I15" s="15" t="s">
        <v>39</v>
      </c>
      <c r="J15" s="17" t="s">
        <v>37</v>
      </c>
      <c r="K15" s="18">
        <v>1880000</v>
      </c>
      <c r="L15" s="27">
        <v>1.1</v>
      </c>
      <c r="M15" s="19">
        <f t="shared" si="0"/>
        <v>2068000.0000000002</v>
      </c>
      <c r="N15" s="15" t="s">
        <v>93</v>
      </c>
    </row>
    <row r="16" spans="1:14" s="11" customFormat="1" ht="23.25" customHeight="1">
      <c r="A16" s="15" t="s">
        <v>115</v>
      </c>
      <c r="B16" s="15" t="s">
        <v>99</v>
      </c>
      <c r="C16" s="16" t="s">
        <v>80</v>
      </c>
      <c r="D16" s="16" t="s">
        <v>76</v>
      </c>
      <c r="E16" s="15" t="s">
        <v>100</v>
      </c>
      <c r="F16" s="15" t="s">
        <v>34</v>
      </c>
      <c r="G16" s="15" t="s">
        <v>35</v>
      </c>
      <c r="H16" s="13">
        <v>8.2308</v>
      </c>
      <c r="I16" s="15" t="s">
        <v>39</v>
      </c>
      <c r="J16" s="17" t="s">
        <v>37</v>
      </c>
      <c r="K16" s="18">
        <v>1880000</v>
      </c>
      <c r="L16" s="27">
        <v>1.1</v>
      </c>
      <c r="M16" s="19">
        <f t="shared" si="0"/>
        <v>2068000.0000000002</v>
      </c>
      <c r="N16" s="15" t="s">
        <v>93</v>
      </c>
    </row>
    <row r="17" spans="1:14" s="11" customFormat="1" ht="23.25" customHeight="1">
      <c r="A17" s="15" t="s">
        <v>153</v>
      </c>
      <c r="B17" s="15" t="s">
        <v>132</v>
      </c>
      <c r="C17" s="16" t="s">
        <v>133</v>
      </c>
      <c r="D17" s="16" t="s">
        <v>134</v>
      </c>
      <c r="E17" s="15" t="s">
        <v>135</v>
      </c>
      <c r="F17" s="15" t="s">
        <v>34</v>
      </c>
      <c r="G17" s="15" t="s">
        <v>35</v>
      </c>
      <c r="H17" s="13">
        <v>7.7692</v>
      </c>
      <c r="I17" s="15" t="s">
        <v>45</v>
      </c>
      <c r="J17" s="17" t="s">
        <v>52</v>
      </c>
      <c r="K17" s="18">
        <v>1880000</v>
      </c>
      <c r="L17" s="27">
        <v>1</v>
      </c>
      <c r="M17" s="19">
        <f t="shared" si="0"/>
        <v>1880000</v>
      </c>
      <c r="N17" s="15" t="s">
        <v>93</v>
      </c>
    </row>
    <row r="18" spans="1:14" s="11" customFormat="1" ht="23.25" customHeight="1">
      <c r="A18" s="15" t="s">
        <v>98</v>
      </c>
      <c r="B18" s="15" t="s">
        <v>89</v>
      </c>
      <c r="C18" s="16" t="s">
        <v>90</v>
      </c>
      <c r="D18" s="16" t="s">
        <v>91</v>
      </c>
      <c r="E18" s="15" t="s">
        <v>92</v>
      </c>
      <c r="F18" s="15" t="s">
        <v>34</v>
      </c>
      <c r="G18" s="15" t="s">
        <v>35</v>
      </c>
      <c r="H18" s="13">
        <v>9.2308</v>
      </c>
      <c r="I18" s="15" t="s">
        <v>61</v>
      </c>
      <c r="J18" s="17" t="s">
        <v>37</v>
      </c>
      <c r="K18" s="18">
        <v>1880000</v>
      </c>
      <c r="L18" s="27">
        <v>1.1</v>
      </c>
      <c r="M18" s="19">
        <f t="shared" si="0"/>
        <v>2068000.0000000002</v>
      </c>
      <c r="N18" s="15" t="s">
        <v>93</v>
      </c>
    </row>
    <row r="19" spans="1:14" ht="23.25" customHeight="1">
      <c r="A19" s="15" t="s">
        <v>161</v>
      </c>
      <c r="B19" s="15" t="s">
        <v>102</v>
      </c>
      <c r="C19" s="16" t="s">
        <v>103</v>
      </c>
      <c r="D19" s="16" t="s">
        <v>104</v>
      </c>
      <c r="E19" s="15" t="s">
        <v>105</v>
      </c>
      <c r="F19" s="15" t="s">
        <v>34</v>
      </c>
      <c r="G19" s="15" t="s">
        <v>35</v>
      </c>
      <c r="H19" s="13">
        <v>8.1538</v>
      </c>
      <c r="I19" s="15" t="s">
        <v>45</v>
      </c>
      <c r="J19" s="17" t="s">
        <v>37</v>
      </c>
      <c r="K19" s="18">
        <v>1880000</v>
      </c>
      <c r="L19" s="27">
        <v>1.1</v>
      </c>
      <c r="M19" s="19">
        <f t="shared" si="0"/>
        <v>2068000.0000000002</v>
      </c>
      <c r="N19" s="15" t="s">
        <v>87</v>
      </c>
    </row>
    <row r="20" spans="1:14" ht="23.25" customHeight="1">
      <c r="A20" s="15" t="s">
        <v>101</v>
      </c>
      <c r="B20" s="15" t="s">
        <v>112</v>
      </c>
      <c r="C20" s="16" t="s">
        <v>113</v>
      </c>
      <c r="D20" s="16" t="s">
        <v>68</v>
      </c>
      <c r="E20" s="15" t="s">
        <v>114</v>
      </c>
      <c r="F20" s="15" t="s">
        <v>34</v>
      </c>
      <c r="G20" s="15" t="s">
        <v>35</v>
      </c>
      <c r="H20" s="13">
        <v>8.8462</v>
      </c>
      <c r="I20" s="15" t="s">
        <v>59</v>
      </c>
      <c r="J20" s="17" t="s">
        <v>52</v>
      </c>
      <c r="K20" s="18">
        <v>1880000</v>
      </c>
      <c r="L20" s="27">
        <v>1</v>
      </c>
      <c r="M20" s="19">
        <f t="shared" si="0"/>
        <v>1880000</v>
      </c>
      <c r="N20" s="15" t="s">
        <v>87</v>
      </c>
    </row>
    <row r="21" spans="1:14" ht="23.25" customHeight="1">
      <c r="A21" s="15" t="s">
        <v>106</v>
      </c>
      <c r="B21" s="15" t="s">
        <v>83</v>
      </c>
      <c r="C21" s="16" t="s">
        <v>84</v>
      </c>
      <c r="D21" s="16" t="s">
        <v>85</v>
      </c>
      <c r="E21" s="15" t="s">
        <v>86</v>
      </c>
      <c r="F21" s="15" t="s">
        <v>34</v>
      </c>
      <c r="G21" s="15" t="s">
        <v>35</v>
      </c>
      <c r="H21" s="13">
        <v>9.3077</v>
      </c>
      <c r="I21" s="15" t="s">
        <v>36</v>
      </c>
      <c r="J21" s="17" t="s">
        <v>37</v>
      </c>
      <c r="K21" s="18">
        <v>1880000</v>
      </c>
      <c r="L21" s="27">
        <v>1.1</v>
      </c>
      <c r="M21" s="19">
        <f t="shared" si="0"/>
        <v>2068000.0000000002</v>
      </c>
      <c r="N21" s="15" t="s">
        <v>87</v>
      </c>
    </row>
    <row r="22" spans="1:14" s="8" customFormat="1" ht="23.25" customHeight="1">
      <c r="A22" s="15" t="s">
        <v>183</v>
      </c>
      <c r="B22" s="15" t="s">
        <v>127</v>
      </c>
      <c r="C22" s="16" t="s">
        <v>128</v>
      </c>
      <c r="D22" s="16" t="s">
        <v>129</v>
      </c>
      <c r="E22" s="15" t="s">
        <v>130</v>
      </c>
      <c r="F22" s="15" t="s">
        <v>34</v>
      </c>
      <c r="G22" s="15" t="s">
        <v>35</v>
      </c>
      <c r="H22" s="13">
        <v>7.9231</v>
      </c>
      <c r="I22" s="15" t="s">
        <v>36</v>
      </c>
      <c r="J22" s="17" t="s">
        <v>52</v>
      </c>
      <c r="K22" s="18">
        <v>1880000</v>
      </c>
      <c r="L22" s="27">
        <v>1</v>
      </c>
      <c r="M22" s="19">
        <f t="shared" si="0"/>
        <v>1880000</v>
      </c>
      <c r="N22" s="15" t="s">
        <v>87</v>
      </c>
    </row>
    <row r="23" spans="1:14" s="8" customFormat="1" ht="23.25" customHeight="1">
      <c r="A23" s="15" t="s">
        <v>188</v>
      </c>
      <c r="B23" s="15" t="s">
        <v>184</v>
      </c>
      <c r="C23" s="16" t="s">
        <v>185</v>
      </c>
      <c r="D23" s="16" t="s">
        <v>186</v>
      </c>
      <c r="E23" s="15" t="s">
        <v>187</v>
      </c>
      <c r="F23" s="15" t="s">
        <v>34</v>
      </c>
      <c r="G23" s="15" t="s">
        <v>35</v>
      </c>
      <c r="H23" s="13">
        <v>8.05</v>
      </c>
      <c r="I23" s="15" t="s">
        <v>59</v>
      </c>
      <c r="J23" s="17" t="s">
        <v>52</v>
      </c>
      <c r="K23" s="18">
        <v>2630000</v>
      </c>
      <c r="L23" s="27">
        <v>1</v>
      </c>
      <c r="M23" s="19">
        <f t="shared" si="0"/>
        <v>2630000</v>
      </c>
      <c r="N23" s="15"/>
    </row>
    <row r="24" spans="1:14" s="8" customFormat="1" ht="23.25" customHeight="1">
      <c r="A24" s="15" t="s">
        <v>168</v>
      </c>
      <c r="B24" s="15" t="s">
        <v>194</v>
      </c>
      <c r="C24" s="16" t="s">
        <v>72</v>
      </c>
      <c r="D24" s="16" t="s">
        <v>195</v>
      </c>
      <c r="E24" s="15" t="s">
        <v>196</v>
      </c>
      <c r="F24" s="15" t="s">
        <v>34</v>
      </c>
      <c r="G24" s="15" t="s">
        <v>35</v>
      </c>
      <c r="H24" s="13">
        <v>8</v>
      </c>
      <c r="I24" s="15" t="s">
        <v>59</v>
      </c>
      <c r="J24" s="17" t="s">
        <v>52</v>
      </c>
      <c r="K24" s="18">
        <v>2630000</v>
      </c>
      <c r="L24" s="27">
        <v>1</v>
      </c>
      <c r="M24" s="19">
        <f t="shared" si="0"/>
        <v>2630000</v>
      </c>
      <c r="N24" s="15"/>
    </row>
    <row r="25" spans="1:14" s="8" customFormat="1" ht="23.25" customHeight="1">
      <c r="A25" s="15" t="s">
        <v>277</v>
      </c>
      <c r="B25" s="15" t="s">
        <v>172</v>
      </c>
      <c r="C25" s="16" t="s">
        <v>40</v>
      </c>
      <c r="D25" s="16" t="s">
        <v>73</v>
      </c>
      <c r="E25" s="15" t="s">
        <v>173</v>
      </c>
      <c r="F25" s="15" t="s">
        <v>34</v>
      </c>
      <c r="G25" s="15" t="s">
        <v>35</v>
      </c>
      <c r="H25" s="13">
        <v>8</v>
      </c>
      <c r="I25" s="15" t="s">
        <v>36</v>
      </c>
      <c r="J25" s="17" t="s">
        <v>37</v>
      </c>
      <c r="K25" s="18">
        <v>2630000</v>
      </c>
      <c r="L25" s="27">
        <v>1.1</v>
      </c>
      <c r="M25" s="19">
        <f t="shared" si="0"/>
        <v>2893000.0000000005</v>
      </c>
      <c r="N25" s="15"/>
    </row>
    <row r="26" spans="1:14" s="8" customFormat="1" ht="23.25" customHeight="1">
      <c r="A26" s="15" t="s">
        <v>121</v>
      </c>
      <c r="B26" s="15" t="s">
        <v>189</v>
      </c>
      <c r="C26" s="16" t="s">
        <v>190</v>
      </c>
      <c r="D26" s="16" t="s">
        <v>191</v>
      </c>
      <c r="E26" s="15" t="s">
        <v>192</v>
      </c>
      <c r="F26" s="15" t="s">
        <v>34</v>
      </c>
      <c r="G26" s="15" t="s">
        <v>35</v>
      </c>
      <c r="H26" s="13">
        <v>8.05</v>
      </c>
      <c r="I26" s="15" t="s">
        <v>59</v>
      </c>
      <c r="J26" s="17" t="s">
        <v>52</v>
      </c>
      <c r="K26" s="18">
        <v>2630000</v>
      </c>
      <c r="L26" s="27">
        <v>1</v>
      </c>
      <c r="M26" s="19">
        <f t="shared" si="0"/>
        <v>2630000</v>
      </c>
      <c r="N26" s="15"/>
    </row>
    <row r="27" spans="1:14" s="8" customFormat="1" ht="23.25" customHeight="1">
      <c r="A27" s="15" t="s">
        <v>193</v>
      </c>
      <c r="B27" s="15" t="s">
        <v>181</v>
      </c>
      <c r="C27" s="16" t="s">
        <v>53</v>
      </c>
      <c r="D27" s="16" t="s">
        <v>164</v>
      </c>
      <c r="E27" s="15" t="s">
        <v>182</v>
      </c>
      <c r="F27" s="15" t="s">
        <v>34</v>
      </c>
      <c r="G27" s="15" t="s">
        <v>35</v>
      </c>
      <c r="H27" s="13">
        <v>8.2</v>
      </c>
      <c r="I27" s="15" t="s">
        <v>59</v>
      </c>
      <c r="J27" s="17" t="s">
        <v>52</v>
      </c>
      <c r="K27" s="18">
        <v>2630000</v>
      </c>
      <c r="L27" s="27">
        <v>1</v>
      </c>
      <c r="M27" s="19">
        <f t="shared" si="0"/>
        <v>2630000</v>
      </c>
      <c r="N27" s="15"/>
    </row>
    <row r="28" spans="1:14" s="8" customFormat="1" ht="23.25" customHeight="1">
      <c r="A28" s="15" t="s">
        <v>171</v>
      </c>
      <c r="B28" s="15" t="s">
        <v>175</v>
      </c>
      <c r="C28" s="16" t="s">
        <v>176</v>
      </c>
      <c r="D28" s="16" t="s">
        <v>177</v>
      </c>
      <c r="E28" s="15" t="s">
        <v>178</v>
      </c>
      <c r="F28" s="15" t="s">
        <v>34</v>
      </c>
      <c r="G28" s="15" t="s">
        <v>35</v>
      </c>
      <c r="H28" s="13">
        <v>8</v>
      </c>
      <c r="I28" s="15" t="s">
        <v>36</v>
      </c>
      <c r="J28" s="17" t="s">
        <v>37</v>
      </c>
      <c r="K28" s="18">
        <v>2630000</v>
      </c>
      <c r="L28" s="27">
        <v>1.1</v>
      </c>
      <c r="M28" s="19">
        <f t="shared" si="0"/>
        <v>2893000.0000000005</v>
      </c>
      <c r="N28" s="15"/>
    </row>
    <row r="29" spans="1:14" ht="23.25" customHeight="1">
      <c r="A29" s="15" t="s">
        <v>174</v>
      </c>
      <c r="B29" s="15" t="s">
        <v>179</v>
      </c>
      <c r="C29" s="16" t="s">
        <v>49</v>
      </c>
      <c r="D29" s="16" t="s">
        <v>177</v>
      </c>
      <c r="E29" s="15" t="s">
        <v>180</v>
      </c>
      <c r="F29" s="15" t="s">
        <v>34</v>
      </c>
      <c r="G29" s="15" t="s">
        <v>35</v>
      </c>
      <c r="H29" s="13">
        <v>8.3</v>
      </c>
      <c r="I29" s="15" t="s">
        <v>59</v>
      </c>
      <c r="J29" s="17" t="s">
        <v>52</v>
      </c>
      <c r="K29" s="18">
        <v>2630000</v>
      </c>
      <c r="L29" s="27">
        <v>1</v>
      </c>
      <c r="M29" s="19">
        <f t="shared" si="0"/>
        <v>2630000</v>
      </c>
      <c r="N29" s="15"/>
    </row>
    <row r="30" spans="1:14" ht="23.25" customHeight="1">
      <c r="A30" s="15" t="s">
        <v>197</v>
      </c>
      <c r="B30" s="15" t="s">
        <v>169</v>
      </c>
      <c r="C30" s="16" t="s">
        <v>54</v>
      </c>
      <c r="D30" s="16" t="s">
        <v>67</v>
      </c>
      <c r="E30" s="15" t="s">
        <v>170</v>
      </c>
      <c r="F30" s="15" t="s">
        <v>34</v>
      </c>
      <c r="G30" s="15" t="s">
        <v>35</v>
      </c>
      <c r="H30" s="13">
        <v>8.05</v>
      </c>
      <c r="I30" s="15" t="s">
        <v>36</v>
      </c>
      <c r="J30" s="17" t="s">
        <v>37</v>
      </c>
      <c r="K30" s="18">
        <v>2630000</v>
      </c>
      <c r="L30" s="27">
        <v>1.1</v>
      </c>
      <c r="M30" s="19">
        <f t="shared" si="0"/>
        <v>2893000.0000000005</v>
      </c>
      <c r="N30" s="15"/>
    </row>
    <row r="31" spans="1:14" ht="23.25" customHeight="1">
      <c r="A31" s="15" t="s">
        <v>126</v>
      </c>
      <c r="B31" s="20" t="s">
        <v>198</v>
      </c>
      <c r="C31" s="16" t="s">
        <v>199</v>
      </c>
      <c r="D31" s="16" t="s">
        <v>200</v>
      </c>
      <c r="E31" s="20" t="s">
        <v>201</v>
      </c>
      <c r="F31" s="15" t="s">
        <v>34</v>
      </c>
      <c r="G31" s="15" t="s">
        <v>35</v>
      </c>
      <c r="H31" s="21">
        <v>7.95</v>
      </c>
      <c r="I31" s="20" t="s">
        <v>45</v>
      </c>
      <c r="J31" s="17" t="s">
        <v>52</v>
      </c>
      <c r="K31" s="22">
        <v>2630000</v>
      </c>
      <c r="L31" s="27">
        <v>1</v>
      </c>
      <c r="M31" s="19">
        <f t="shared" si="0"/>
        <v>2630000</v>
      </c>
      <c r="N31" s="15"/>
    </row>
    <row r="32" spans="1:14" ht="23.25" customHeight="1">
      <c r="A32" s="15" t="s">
        <v>289</v>
      </c>
      <c r="B32" s="15" t="s">
        <v>154</v>
      </c>
      <c r="C32" s="16" t="s">
        <v>155</v>
      </c>
      <c r="D32" s="16" t="s">
        <v>41</v>
      </c>
      <c r="E32" s="15" t="s">
        <v>156</v>
      </c>
      <c r="F32" s="15" t="s">
        <v>44</v>
      </c>
      <c r="G32" s="15" t="s">
        <v>35</v>
      </c>
      <c r="H32" s="13">
        <v>7.2</v>
      </c>
      <c r="I32" s="15" t="s">
        <v>47</v>
      </c>
      <c r="J32" s="17" t="s">
        <v>52</v>
      </c>
      <c r="K32" s="18">
        <v>2940000</v>
      </c>
      <c r="L32" s="27">
        <v>1</v>
      </c>
      <c r="M32" s="19">
        <f t="shared" si="0"/>
        <v>2940000</v>
      </c>
      <c r="N32" s="15" t="s">
        <v>93</v>
      </c>
    </row>
    <row r="33" spans="1:14" ht="23.25" customHeight="1">
      <c r="A33" s="15" t="s">
        <v>290</v>
      </c>
      <c r="B33" s="15" t="s">
        <v>143</v>
      </c>
      <c r="C33" s="16" t="s">
        <v>144</v>
      </c>
      <c r="D33" s="16" t="s">
        <v>145</v>
      </c>
      <c r="E33" s="15" t="s">
        <v>146</v>
      </c>
      <c r="F33" s="15" t="s">
        <v>44</v>
      </c>
      <c r="G33" s="15" t="s">
        <v>35</v>
      </c>
      <c r="H33" s="13">
        <v>7.75</v>
      </c>
      <c r="I33" s="15" t="s">
        <v>47</v>
      </c>
      <c r="J33" s="17" t="s">
        <v>52</v>
      </c>
      <c r="K33" s="18">
        <v>2940000</v>
      </c>
      <c r="L33" s="27">
        <v>1</v>
      </c>
      <c r="M33" s="19">
        <f t="shared" si="0"/>
        <v>2940000</v>
      </c>
      <c r="N33" s="15" t="s">
        <v>93</v>
      </c>
    </row>
    <row r="34" spans="1:14" ht="23.25" customHeight="1">
      <c r="A34" s="15" t="s">
        <v>291</v>
      </c>
      <c r="B34" s="15" t="s">
        <v>136</v>
      </c>
      <c r="C34" s="16" t="s">
        <v>137</v>
      </c>
      <c r="D34" s="16" t="s">
        <v>70</v>
      </c>
      <c r="E34" s="15" t="s">
        <v>138</v>
      </c>
      <c r="F34" s="15" t="s">
        <v>44</v>
      </c>
      <c r="G34" s="15" t="s">
        <v>35</v>
      </c>
      <c r="H34" s="13">
        <v>8.05</v>
      </c>
      <c r="I34" s="15" t="s">
        <v>46</v>
      </c>
      <c r="J34" s="17" t="s">
        <v>37</v>
      </c>
      <c r="K34" s="18">
        <v>2940000</v>
      </c>
      <c r="L34" s="27">
        <v>1.1</v>
      </c>
      <c r="M34" s="19">
        <f t="shared" si="0"/>
        <v>3234000.0000000005</v>
      </c>
      <c r="N34" s="15" t="s">
        <v>93</v>
      </c>
    </row>
    <row r="35" spans="1:14" ht="23.25" customHeight="1">
      <c r="A35" s="15" t="s">
        <v>292</v>
      </c>
      <c r="B35" s="15" t="s">
        <v>147</v>
      </c>
      <c r="C35" s="16" t="s">
        <v>58</v>
      </c>
      <c r="D35" s="16" t="s">
        <v>129</v>
      </c>
      <c r="E35" s="15" t="s">
        <v>148</v>
      </c>
      <c r="F35" s="15" t="s">
        <v>44</v>
      </c>
      <c r="G35" s="15" t="s">
        <v>35</v>
      </c>
      <c r="H35" s="13">
        <v>7.4</v>
      </c>
      <c r="I35" s="15" t="s">
        <v>46</v>
      </c>
      <c r="J35" s="17" t="s">
        <v>52</v>
      </c>
      <c r="K35" s="18">
        <v>2940000</v>
      </c>
      <c r="L35" s="27">
        <v>1</v>
      </c>
      <c r="M35" s="19">
        <f t="shared" si="0"/>
        <v>2940000</v>
      </c>
      <c r="N35" s="15" t="s">
        <v>93</v>
      </c>
    </row>
    <row r="36" spans="1:14" ht="23.25" customHeight="1">
      <c r="A36" s="15" t="s">
        <v>293</v>
      </c>
      <c r="B36" s="15" t="s">
        <v>139</v>
      </c>
      <c r="C36" s="16" t="s">
        <v>140</v>
      </c>
      <c r="D36" s="16" t="s">
        <v>141</v>
      </c>
      <c r="E36" s="15" t="s">
        <v>142</v>
      </c>
      <c r="F36" s="15" t="s">
        <v>44</v>
      </c>
      <c r="G36" s="15" t="s">
        <v>35</v>
      </c>
      <c r="H36" s="13">
        <v>7.85</v>
      </c>
      <c r="I36" s="15" t="s">
        <v>45</v>
      </c>
      <c r="J36" s="17" t="s">
        <v>52</v>
      </c>
      <c r="K36" s="18">
        <v>2940000</v>
      </c>
      <c r="L36" s="27">
        <v>1</v>
      </c>
      <c r="M36" s="19">
        <f t="shared" si="0"/>
        <v>2940000</v>
      </c>
      <c r="N36" s="15" t="s">
        <v>93</v>
      </c>
    </row>
    <row r="37" spans="1:14" ht="23.25" customHeight="1">
      <c r="A37" s="15" t="s">
        <v>294</v>
      </c>
      <c r="B37" s="15" t="s">
        <v>157</v>
      </c>
      <c r="C37" s="16" t="s">
        <v>158</v>
      </c>
      <c r="D37" s="16" t="s">
        <v>159</v>
      </c>
      <c r="E37" s="15" t="s">
        <v>160</v>
      </c>
      <c r="F37" s="15" t="s">
        <v>44</v>
      </c>
      <c r="G37" s="15" t="s">
        <v>35</v>
      </c>
      <c r="H37" s="13">
        <v>7.05</v>
      </c>
      <c r="I37" s="15" t="s">
        <v>59</v>
      </c>
      <c r="J37" s="17" t="s">
        <v>52</v>
      </c>
      <c r="K37" s="18">
        <v>2940000</v>
      </c>
      <c r="L37" s="27">
        <v>1</v>
      </c>
      <c r="M37" s="19">
        <f t="shared" si="0"/>
        <v>2940000</v>
      </c>
      <c r="N37" s="15" t="s">
        <v>87</v>
      </c>
    </row>
    <row r="38" spans="1:14" ht="23.25" customHeight="1">
      <c r="A38" s="15" t="s">
        <v>131</v>
      </c>
      <c r="B38" s="15" t="s">
        <v>149</v>
      </c>
      <c r="C38" s="16" t="s">
        <v>150</v>
      </c>
      <c r="D38" s="16" t="s">
        <v>151</v>
      </c>
      <c r="E38" s="15" t="s">
        <v>152</v>
      </c>
      <c r="F38" s="15" t="s">
        <v>44</v>
      </c>
      <c r="G38" s="15" t="s">
        <v>35</v>
      </c>
      <c r="H38" s="13">
        <v>7.4</v>
      </c>
      <c r="I38" s="15" t="s">
        <v>59</v>
      </c>
      <c r="J38" s="17" t="s">
        <v>52</v>
      </c>
      <c r="K38" s="18">
        <v>2940000</v>
      </c>
      <c r="L38" s="27">
        <v>1</v>
      </c>
      <c r="M38" s="19">
        <f t="shared" si="0"/>
        <v>2940000</v>
      </c>
      <c r="N38" s="15" t="s">
        <v>87</v>
      </c>
    </row>
    <row r="39" spans="1:14" ht="23.25" customHeight="1">
      <c r="A39" s="15" t="s">
        <v>295</v>
      </c>
      <c r="B39" s="15" t="s">
        <v>162</v>
      </c>
      <c r="C39" s="16" t="s">
        <v>163</v>
      </c>
      <c r="D39" s="16" t="s">
        <v>164</v>
      </c>
      <c r="E39" s="15" t="s">
        <v>165</v>
      </c>
      <c r="F39" s="15" t="s">
        <v>44</v>
      </c>
      <c r="G39" s="15" t="s">
        <v>35</v>
      </c>
      <c r="H39" s="13">
        <v>7.05</v>
      </c>
      <c r="I39" s="15" t="s">
        <v>74</v>
      </c>
      <c r="J39" s="17" t="s">
        <v>52</v>
      </c>
      <c r="K39" s="18">
        <v>2940000</v>
      </c>
      <c r="L39" s="27">
        <v>1</v>
      </c>
      <c r="M39" s="19">
        <f t="shared" si="0"/>
        <v>2940000</v>
      </c>
      <c r="N39" s="15" t="s">
        <v>87</v>
      </c>
    </row>
    <row r="40" spans="1:14" ht="23.25" customHeight="1">
      <c r="A40" s="15" t="s">
        <v>296</v>
      </c>
      <c r="B40" s="23" t="s">
        <v>166</v>
      </c>
      <c r="C40" s="16" t="s">
        <v>167</v>
      </c>
      <c r="D40" s="16" t="s">
        <v>51</v>
      </c>
      <c r="E40" s="23" t="s">
        <v>57</v>
      </c>
      <c r="F40" s="17">
        <v>2010</v>
      </c>
      <c r="G40" s="17" t="s">
        <v>35</v>
      </c>
      <c r="H40" s="24">
        <v>7.6471</v>
      </c>
      <c r="I40" s="25">
        <v>75</v>
      </c>
      <c r="J40" s="17" t="s">
        <v>52</v>
      </c>
      <c r="K40" s="26">
        <v>2940000</v>
      </c>
      <c r="L40" s="27">
        <v>1</v>
      </c>
      <c r="M40" s="19">
        <f t="shared" si="0"/>
        <v>2940000</v>
      </c>
      <c r="N40" s="17"/>
    </row>
    <row r="41" spans="1:14" ht="23.25" customHeight="1">
      <c r="A41" s="15" t="s">
        <v>297</v>
      </c>
      <c r="B41" s="15" t="s">
        <v>226</v>
      </c>
      <c r="C41" s="16" t="s">
        <v>227</v>
      </c>
      <c r="D41" s="16" t="s">
        <v>228</v>
      </c>
      <c r="E41" s="15" t="s">
        <v>229</v>
      </c>
      <c r="F41" s="15" t="s">
        <v>42</v>
      </c>
      <c r="G41" s="15" t="s">
        <v>35</v>
      </c>
      <c r="H41" s="13">
        <v>7.4545</v>
      </c>
      <c r="I41" s="15" t="s">
        <v>36</v>
      </c>
      <c r="J41" s="17" t="s">
        <v>52</v>
      </c>
      <c r="K41" s="18">
        <v>3220000</v>
      </c>
      <c r="L41" s="27">
        <v>1</v>
      </c>
      <c r="M41" s="19">
        <f t="shared" si="0"/>
        <v>3220000</v>
      </c>
      <c r="N41" s="15"/>
    </row>
    <row r="42" spans="1:14" ht="23.25" customHeight="1">
      <c r="A42" s="15" t="s">
        <v>298</v>
      </c>
      <c r="B42" s="15" t="s">
        <v>208</v>
      </c>
      <c r="C42" s="16" t="s">
        <v>209</v>
      </c>
      <c r="D42" s="16" t="s">
        <v>78</v>
      </c>
      <c r="E42" s="15" t="s">
        <v>210</v>
      </c>
      <c r="F42" s="15" t="s">
        <v>42</v>
      </c>
      <c r="G42" s="15" t="s">
        <v>35</v>
      </c>
      <c r="H42" s="13">
        <v>7.5909</v>
      </c>
      <c r="I42" s="15" t="s">
        <v>36</v>
      </c>
      <c r="J42" s="17" t="s">
        <v>52</v>
      </c>
      <c r="K42" s="18">
        <v>3220000</v>
      </c>
      <c r="L42" s="27">
        <v>1</v>
      </c>
      <c r="M42" s="19">
        <f t="shared" si="0"/>
        <v>3220000</v>
      </c>
      <c r="N42" s="15"/>
    </row>
    <row r="43" spans="1:14" ht="23.25" customHeight="1">
      <c r="A43" s="15" t="s">
        <v>299</v>
      </c>
      <c r="B43" s="15" t="s">
        <v>216</v>
      </c>
      <c r="C43" s="16" t="s">
        <v>217</v>
      </c>
      <c r="D43" s="16" t="s">
        <v>218</v>
      </c>
      <c r="E43" s="15" t="s">
        <v>219</v>
      </c>
      <c r="F43" s="15" t="s">
        <v>42</v>
      </c>
      <c r="G43" s="15" t="s">
        <v>35</v>
      </c>
      <c r="H43" s="13">
        <v>7.5</v>
      </c>
      <c r="I43" s="15" t="s">
        <v>46</v>
      </c>
      <c r="J43" s="17" t="s">
        <v>52</v>
      </c>
      <c r="K43" s="18">
        <v>3220000</v>
      </c>
      <c r="L43" s="27">
        <v>1</v>
      </c>
      <c r="M43" s="19">
        <f t="shared" si="0"/>
        <v>3220000</v>
      </c>
      <c r="N43" s="15"/>
    </row>
    <row r="44" spans="1:14" ht="23.25" customHeight="1">
      <c r="A44" s="15" t="s">
        <v>300</v>
      </c>
      <c r="B44" s="15" t="s">
        <v>243</v>
      </c>
      <c r="C44" s="16" t="s">
        <v>244</v>
      </c>
      <c r="D44" s="16" t="s">
        <v>245</v>
      </c>
      <c r="E44" s="15" t="s">
        <v>246</v>
      </c>
      <c r="F44" s="15" t="s">
        <v>42</v>
      </c>
      <c r="G44" s="15" t="s">
        <v>35</v>
      </c>
      <c r="H44" s="13">
        <v>7</v>
      </c>
      <c r="I44" s="15" t="s">
        <v>36</v>
      </c>
      <c r="J44" s="17" t="s">
        <v>52</v>
      </c>
      <c r="K44" s="18">
        <v>3220000</v>
      </c>
      <c r="L44" s="27">
        <v>1</v>
      </c>
      <c r="M44" s="19">
        <f t="shared" si="0"/>
        <v>3220000</v>
      </c>
      <c r="N44" s="15"/>
    </row>
    <row r="45" spans="1:14" ht="23.25" customHeight="1">
      <c r="A45" s="15" t="s">
        <v>301</v>
      </c>
      <c r="B45" s="15" t="s">
        <v>241</v>
      </c>
      <c r="C45" s="16" t="s">
        <v>38</v>
      </c>
      <c r="D45" s="16" t="s">
        <v>75</v>
      </c>
      <c r="E45" s="15" t="s">
        <v>242</v>
      </c>
      <c r="F45" s="15" t="s">
        <v>42</v>
      </c>
      <c r="G45" s="15" t="s">
        <v>35</v>
      </c>
      <c r="H45" s="13">
        <v>7.1364</v>
      </c>
      <c r="I45" s="15" t="s">
        <v>59</v>
      </c>
      <c r="J45" s="17" t="s">
        <v>52</v>
      </c>
      <c r="K45" s="18">
        <v>3220000</v>
      </c>
      <c r="L45" s="27">
        <v>1</v>
      </c>
      <c r="M45" s="19">
        <f t="shared" si="0"/>
        <v>3220000</v>
      </c>
      <c r="N45" s="15"/>
    </row>
    <row r="46" spans="1:14" ht="23.25" customHeight="1">
      <c r="A46" s="15" t="s">
        <v>302</v>
      </c>
      <c r="B46" s="15" t="s">
        <v>203</v>
      </c>
      <c r="C46" s="16" t="s">
        <v>204</v>
      </c>
      <c r="D46" s="16" t="s">
        <v>205</v>
      </c>
      <c r="E46" s="15" t="s">
        <v>206</v>
      </c>
      <c r="F46" s="15" t="s">
        <v>42</v>
      </c>
      <c r="G46" s="15" t="s">
        <v>35</v>
      </c>
      <c r="H46" s="13">
        <v>7.6364</v>
      </c>
      <c r="I46" s="15" t="s">
        <v>55</v>
      </c>
      <c r="J46" s="17" t="s">
        <v>52</v>
      </c>
      <c r="K46" s="18">
        <v>3220000</v>
      </c>
      <c r="L46" s="27">
        <v>1</v>
      </c>
      <c r="M46" s="19">
        <f t="shared" si="0"/>
        <v>3220000</v>
      </c>
      <c r="N46" s="15"/>
    </row>
    <row r="47" spans="1:14" ht="23.25" customHeight="1">
      <c r="A47" s="15" t="s">
        <v>303</v>
      </c>
      <c r="B47" s="15" t="s">
        <v>212</v>
      </c>
      <c r="C47" s="16" t="s">
        <v>62</v>
      </c>
      <c r="D47" s="16" t="s">
        <v>191</v>
      </c>
      <c r="E47" s="15" t="s">
        <v>213</v>
      </c>
      <c r="F47" s="15" t="s">
        <v>42</v>
      </c>
      <c r="G47" s="15" t="s">
        <v>35</v>
      </c>
      <c r="H47" s="13">
        <v>7.5909</v>
      </c>
      <c r="I47" s="15" t="s">
        <v>214</v>
      </c>
      <c r="J47" s="17" t="s">
        <v>52</v>
      </c>
      <c r="K47" s="18">
        <v>3220000</v>
      </c>
      <c r="L47" s="27">
        <v>1</v>
      </c>
      <c r="M47" s="19">
        <f t="shared" si="0"/>
        <v>3220000</v>
      </c>
      <c r="N47" s="15"/>
    </row>
    <row r="48" spans="1:14" ht="23.25" customHeight="1">
      <c r="A48" s="15" t="s">
        <v>304</v>
      </c>
      <c r="B48" s="15" t="s">
        <v>230</v>
      </c>
      <c r="C48" s="16" t="s">
        <v>231</v>
      </c>
      <c r="D48" s="16" t="s">
        <v>232</v>
      </c>
      <c r="E48" s="15" t="s">
        <v>233</v>
      </c>
      <c r="F48" s="15" t="s">
        <v>42</v>
      </c>
      <c r="G48" s="15" t="s">
        <v>35</v>
      </c>
      <c r="H48" s="13">
        <v>7.2727</v>
      </c>
      <c r="I48" s="15" t="s">
        <v>36</v>
      </c>
      <c r="J48" s="17" t="s">
        <v>52</v>
      </c>
      <c r="K48" s="18">
        <v>3220000</v>
      </c>
      <c r="L48" s="27">
        <v>1</v>
      </c>
      <c r="M48" s="19">
        <f t="shared" si="0"/>
        <v>3220000</v>
      </c>
      <c r="N48" s="15"/>
    </row>
    <row r="49" spans="1:14" ht="23.25" customHeight="1">
      <c r="A49" s="15" t="s">
        <v>202</v>
      </c>
      <c r="B49" s="15" t="s">
        <v>234</v>
      </c>
      <c r="C49" s="16" t="s">
        <v>235</v>
      </c>
      <c r="D49" s="16" t="s">
        <v>236</v>
      </c>
      <c r="E49" s="15" t="s">
        <v>237</v>
      </c>
      <c r="F49" s="15" t="s">
        <v>42</v>
      </c>
      <c r="G49" s="15" t="s">
        <v>35</v>
      </c>
      <c r="H49" s="13">
        <v>7.1818</v>
      </c>
      <c r="I49" s="15" t="s">
        <v>36</v>
      </c>
      <c r="J49" s="17" t="s">
        <v>52</v>
      </c>
      <c r="K49" s="18">
        <v>3220000</v>
      </c>
      <c r="L49" s="27">
        <v>1</v>
      </c>
      <c r="M49" s="19">
        <f t="shared" si="0"/>
        <v>3220000</v>
      </c>
      <c r="N49" s="15"/>
    </row>
    <row r="50" spans="1:14" ht="23.25" customHeight="1">
      <c r="A50" s="15" t="s">
        <v>305</v>
      </c>
      <c r="B50" s="15" t="s">
        <v>238</v>
      </c>
      <c r="C50" s="16" t="s">
        <v>239</v>
      </c>
      <c r="D50" s="16" t="s">
        <v>236</v>
      </c>
      <c r="E50" s="15" t="s">
        <v>240</v>
      </c>
      <c r="F50" s="15" t="s">
        <v>42</v>
      </c>
      <c r="G50" s="15" t="s">
        <v>35</v>
      </c>
      <c r="H50" s="13">
        <v>7.1364</v>
      </c>
      <c r="I50" s="15" t="s">
        <v>77</v>
      </c>
      <c r="J50" s="17" t="s">
        <v>52</v>
      </c>
      <c r="K50" s="18">
        <v>3220000</v>
      </c>
      <c r="L50" s="27">
        <v>1</v>
      </c>
      <c r="M50" s="19">
        <f t="shared" si="0"/>
        <v>3220000</v>
      </c>
      <c r="N50" s="15"/>
    </row>
    <row r="51" spans="1:14" ht="23.25" customHeight="1">
      <c r="A51" s="15" t="s">
        <v>306</v>
      </c>
      <c r="B51" s="15" t="s">
        <v>221</v>
      </c>
      <c r="C51" s="16" t="s">
        <v>222</v>
      </c>
      <c r="D51" s="16" t="s">
        <v>223</v>
      </c>
      <c r="E51" s="15" t="s">
        <v>224</v>
      </c>
      <c r="F51" s="15" t="s">
        <v>42</v>
      </c>
      <c r="G51" s="15" t="s">
        <v>35</v>
      </c>
      <c r="H51" s="13">
        <v>7.5</v>
      </c>
      <c r="I51" s="15" t="s">
        <v>45</v>
      </c>
      <c r="J51" s="17" t="s">
        <v>52</v>
      </c>
      <c r="K51" s="18">
        <v>3220000</v>
      </c>
      <c r="L51" s="27">
        <v>1</v>
      </c>
      <c r="M51" s="19">
        <f t="shared" si="0"/>
        <v>3220000</v>
      </c>
      <c r="N51" s="15"/>
    </row>
    <row r="52" spans="1:14" ht="23.25" customHeight="1">
      <c r="A52" s="15" t="s">
        <v>307</v>
      </c>
      <c r="B52" s="15" t="s">
        <v>281</v>
      </c>
      <c r="C52" s="16" t="s">
        <v>282</v>
      </c>
      <c r="D52" s="16" t="s">
        <v>283</v>
      </c>
      <c r="E52" s="15" t="s">
        <v>284</v>
      </c>
      <c r="F52" s="15" t="s">
        <v>65</v>
      </c>
      <c r="G52" s="15" t="s">
        <v>35</v>
      </c>
      <c r="H52" s="13">
        <v>7.1818</v>
      </c>
      <c r="I52" s="15" t="s">
        <v>36</v>
      </c>
      <c r="J52" s="17" t="s">
        <v>52</v>
      </c>
      <c r="K52" s="18">
        <v>1680000</v>
      </c>
      <c r="L52" s="27">
        <v>1</v>
      </c>
      <c r="M52" s="19">
        <f t="shared" si="0"/>
        <v>1680000</v>
      </c>
      <c r="N52" s="15"/>
    </row>
    <row r="53" spans="1:14" ht="23.25" customHeight="1">
      <c r="A53" s="15" t="s">
        <v>207</v>
      </c>
      <c r="B53" s="15" t="s">
        <v>247</v>
      </c>
      <c r="C53" s="16" t="s">
        <v>248</v>
      </c>
      <c r="D53" s="16" t="s">
        <v>85</v>
      </c>
      <c r="E53" s="15" t="s">
        <v>249</v>
      </c>
      <c r="F53" s="15" t="s">
        <v>65</v>
      </c>
      <c r="G53" s="15" t="s">
        <v>35</v>
      </c>
      <c r="H53" s="13">
        <v>8.1</v>
      </c>
      <c r="I53" s="15" t="s">
        <v>46</v>
      </c>
      <c r="J53" s="17" t="s">
        <v>37</v>
      </c>
      <c r="K53" s="18">
        <v>1680000</v>
      </c>
      <c r="L53" s="27">
        <v>1.1</v>
      </c>
      <c r="M53" s="19">
        <f t="shared" si="0"/>
        <v>1848000.0000000002</v>
      </c>
      <c r="N53" s="15"/>
    </row>
    <row r="54" spans="1:14" ht="23.25" customHeight="1">
      <c r="A54" s="15" t="s">
        <v>211</v>
      </c>
      <c r="B54" s="15" t="s">
        <v>250</v>
      </c>
      <c r="C54" s="16" t="s">
        <v>251</v>
      </c>
      <c r="D54" s="16" t="s">
        <v>85</v>
      </c>
      <c r="E54" s="15" t="s">
        <v>252</v>
      </c>
      <c r="F54" s="15" t="s">
        <v>65</v>
      </c>
      <c r="G54" s="15" t="s">
        <v>35</v>
      </c>
      <c r="H54" s="13">
        <v>9</v>
      </c>
      <c r="I54" s="15" t="s">
        <v>46</v>
      </c>
      <c r="J54" s="17" t="s">
        <v>253</v>
      </c>
      <c r="K54" s="18">
        <v>1680000</v>
      </c>
      <c r="L54" s="27">
        <v>1.3</v>
      </c>
      <c r="M54" s="19">
        <f t="shared" si="0"/>
        <v>2184000</v>
      </c>
      <c r="N54" s="15"/>
    </row>
    <row r="55" spans="1:14" ht="23.25" customHeight="1">
      <c r="A55" s="15" t="s">
        <v>308</v>
      </c>
      <c r="B55" s="15" t="s">
        <v>272</v>
      </c>
      <c r="C55" s="16" t="s">
        <v>273</v>
      </c>
      <c r="D55" s="16" t="s">
        <v>274</v>
      </c>
      <c r="E55" s="15" t="s">
        <v>69</v>
      </c>
      <c r="F55" s="15" t="s">
        <v>65</v>
      </c>
      <c r="G55" s="15" t="s">
        <v>35</v>
      </c>
      <c r="H55" s="13">
        <v>7.7273</v>
      </c>
      <c r="I55" s="15" t="s">
        <v>71</v>
      </c>
      <c r="J55" s="17" t="s">
        <v>52</v>
      </c>
      <c r="K55" s="18">
        <v>1680000</v>
      </c>
      <c r="L55" s="27">
        <v>1</v>
      </c>
      <c r="M55" s="19">
        <f t="shared" si="0"/>
        <v>1680000</v>
      </c>
      <c r="N55" s="15"/>
    </row>
    <row r="56" spans="1:14" ht="23.25" customHeight="1">
      <c r="A56" s="15" t="s">
        <v>215</v>
      </c>
      <c r="B56" s="15" t="s">
        <v>269</v>
      </c>
      <c r="C56" s="16" t="s">
        <v>270</v>
      </c>
      <c r="D56" s="16" t="s">
        <v>50</v>
      </c>
      <c r="E56" s="15" t="s">
        <v>271</v>
      </c>
      <c r="F56" s="15" t="s">
        <v>65</v>
      </c>
      <c r="G56" s="15" t="s">
        <v>35</v>
      </c>
      <c r="H56" s="13">
        <v>7.7273</v>
      </c>
      <c r="I56" s="15" t="s">
        <v>36</v>
      </c>
      <c r="J56" s="17" t="s">
        <v>52</v>
      </c>
      <c r="K56" s="18">
        <v>1680000</v>
      </c>
      <c r="L56" s="27">
        <v>1</v>
      </c>
      <c r="M56" s="19">
        <f t="shared" si="0"/>
        <v>1680000</v>
      </c>
      <c r="N56" s="15"/>
    </row>
    <row r="57" spans="1:14" ht="23.25" customHeight="1">
      <c r="A57" s="15" t="s">
        <v>220</v>
      </c>
      <c r="B57" s="15" t="s">
        <v>254</v>
      </c>
      <c r="C57" s="16" t="s">
        <v>255</v>
      </c>
      <c r="D57" s="16" t="s">
        <v>75</v>
      </c>
      <c r="E57" s="15" t="s">
        <v>246</v>
      </c>
      <c r="F57" s="15" t="s">
        <v>65</v>
      </c>
      <c r="G57" s="15" t="s">
        <v>35</v>
      </c>
      <c r="H57" s="13">
        <v>9.3</v>
      </c>
      <c r="I57" s="15" t="s">
        <v>64</v>
      </c>
      <c r="J57" s="17" t="s">
        <v>52</v>
      </c>
      <c r="K57" s="18">
        <v>1680000</v>
      </c>
      <c r="L57" s="27">
        <v>1</v>
      </c>
      <c r="M57" s="19">
        <f t="shared" si="0"/>
        <v>1680000</v>
      </c>
      <c r="N57" s="15"/>
    </row>
    <row r="58" spans="1:14" ht="23.25" customHeight="1">
      <c r="A58" s="15" t="s">
        <v>309</v>
      </c>
      <c r="B58" s="15" t="s">
        <v>259</v>
      </c>
      <c r="C58" s="16" t="s">
        <v>260</v>
      </c>
      <c r="D58" s="16" t="s">
        <v>75</v>
      </c>
      <c r="E58" s="15" t="s">
        <v>261</v>
      </c>
      <c r="F58" s="15" t="s">
        <v>65</v>
      </c>
      <c r="G58" s="15" t="s">
        <v>35</v>
      </c>
      <c r="H58" s="13">
        <v>7.4</v>
      </c>
      <c r="I58" s="15" t="s">
        <v>56</v>
      </c>
      <c r="J58" s="17" t="s">
        <v>52</v>
      </c>
      <c r="K58" s="18">
        <v>1680000</v>
      </c>
      <c r="L58" s="27">
        <v>1</v>
      </c>
      <c r="M58" s="19">
        <f t="shared" si="0"/>
        <v>1680000</v>
      </c>
      <c r="N58" s="15"/>
    </row>
    <row r="59" spans="1:14" ht="23.25" customHeight="1">
      <c r="A59" s="15" t="s">
        <v>310</v>
      </c>
      <c r="B59" s="15" t="s">
        <v>275</v>
      </c>
      <c r="C59" s="16" t="s">
        <v>66</v>
      </c>
      <c r="D59" s="16" t="s">
        <v>63</v>
      </c>
      <c r="E59" s="15" t="s">
        <v>276</v>
      </c>
      <c r="F59" s="15" t="s">
        <v>65</v>
      </c>
      <c r="G59" s="15" t="s">
        <v>35</v>
      </c>
      <c r="H59" s="13">
        <v>7.4545</v>
      </c>
      <c r="I59" s="15" t="s">
        <v>59</v>
      </c>
      <c r="J59" s="17" t="s">
        <v>52</v>
      </c>
      <c r="K59" s="18">
        <v>1680000</v>
      </c>
      <c r="L59" s="27">
        <v>1</v>
      </c>
      <c r="M59" s="19">
        <f t="shared" si="0"/>
        <v>1680000</v>
      </c>
      <c r="N59" s="15"/>
    </row>
    <row r="60" spans="1:14" ht="23.25" customHeight="1">
      <c r="A60" s="15" t="s">
        <v>311</v>
      </c>
      <c r="B60" s="15" t="s">
        <v>278</v>
      </c>
      <c r="C60" s="16" t="s">
        <v>279</v>
      </c>
      <c r="D60" s="16" t="s">
        <v>79</v>
      </c>
      <c r="E60" s="15" t="s">
        <v>280</v>
      </c>
      <c r="F60" s="15" t="s">
        <v>65</v>
      </c>
      <c r="G60" s="15" t="s">
        <v>35</v>
      </c>
      <c r="H60" s="13">
        <v>7.1818</v>
      </c>
      <c r="I60" s="15" t="s">
        <v>48</v>
      </c>
      <c r="J60" s="17" t="s">
        <v>52</v>
      </c>
      <c r="K60" s="18">
        <v>1680000</v>
      </c>
      <c r="L60" s="27">
        <v>1</v>
      </c>
      <c r="M60" s="19">
        <f t="shared" si="0"/>
        <v>1680000</v>
      </c>
      <c r="N60" s="15"/>
    </row>
    <row r="61" spans="1:14" ht="23.25" customHeight="1">
      <c r="A61" s="15" t="s">
        <v>225</v>
      </c>
      <c r="B61" s="15" t="s">
        <v>285</v>
      </c>
      <c r="C61" s="16" t="s">
        <v>286</v>
      </c>
      <c r="D61" s="16" t="s">
        <v>287</v>
      </c>
      <c r="E61" s="15" t="s">
        <v>288</v>
      </c>
      <c r="F61" s="15" t="s">
        <v>65</v>
      </c>
      <c r="G61" s="15" t="s">
        <v>35</v>
      </c>
      <c r="H61" s="13">
        <v>7</v>
      </c>
      <c r="I61" s="15" t="s">
        <v>43</v>
      </c>
      <c r="J61" s="17" t="s">
        <v>52</v>
      </c>
      <c r="K61" s="18">
        <v>1680000</v>
      </c>
      <c r="L61" s="27">
        <v>1</v>
      </c>
      <c r="M61" s="19">
        <f t="shared" si="0"/>
        <v>1680000</v>
      </c>
      <c r="N61" s="15"/>
    </row>
    <row r="62" spans="1:14" ht="23.25" customHeight="1">
      <c r="A62" s="15" t="s">
        <v>312</v>
      </c>
      <c r="B62" s="15" t="s">
        <v>256</v>
      </c>
      <c r="C62" s="16" t="s">
        <v>257</v>
      </c>
      <c r="D62" s="16" t="s">
        <v>109</v>
      </c>
      <c r="E62" s="15" t="s">
        <v>258</v>
      </c>
      <c r="F62" s="15" t="s">
        <v>65</v>
      </c>
      <c r="G62" s="15" t="s">
        <v>35</v>
      </c>
      <c r="H62" s="13">
        <v>7.6</v>
      </c>
      <c r="I62" s="15" t="s">
        <v>56</v>
      </c>
      <c r="J62" s="17" t="s">
        <v>52</v>
      </c>
      <c r="K62" s="18">
        <v>1680000</v>
      </c>
      <c r="L62" s="27">
        <v>1</v>
      </c>
      <c r="M62" s="19">
        <f t="shared" si="0"/>
        <v>1680000</v>
      </c>
      <c r="N62" s="15"/>
    </row>
    <row r="63" spans="1:14" ht="23.25" customHeight="1">
      <c r="A63" s="15" t="s">
        <v>313</v>
      </c>
      <c r="B63" s="15" t="s">
        <v>262</v>
      </c>
      <c r="C63" s="16" t="s">
        <v>263</v>
      </c>
      <c r="D63" s="16" t="s">
        <v>264</v>
      </c>
      <c r="E63" s="15" t="s">
        <v>265</v>
      </c>
      <c r="F63" s="15" t="s">
        <v>65</v>
      </c>
      <c r="G63" s="15" t="s">
        <v>35</v>
      </c>
      <c r="H63" s="13">
        <v>7.1</v>
      </c>
      <c r="I63" s="15" t="s">
        <v>74</v>
      </c>
      <c r="J63" s="17" t="s">
        <v>52</v>
      </c>
      <c r="K63" s="18">
        <v>1680000</v>
      </c>
      <c r="L63" s="27">
        <v>1</v>
      </c>
      <c r="M63" s="19">
        <f t="shared" si="0"/>
        <v>1680000</v>
      </c>
      <c r="N63" s="15"/>
    </row>
    <row r="64" spans="1:14" ht="23.25" customHeight="1">
      <c r="A64" s="15" t="s">
        <v>314</v>
      </c>
      <c r="B64" s="15" t="s">
        <v>266</v>
      </c>
      <c r="C64" s="16" t="s">
        <v>267</v>
      </c>
      <c r="D64" s="16" t="s">
        <v>60</v>
      </c>
      <c r="E64" s="15" t="s">
        <v>268</v>
      </c>
      <c r="F64" s="15" t="s">
        <v>65</v>
      </c>
      <c r="G64" s="15" t="s">
        <v>35</v>
      </c>
      <c r="H64" s="13">
        <v>8</v>
      </c>
      <c r="I64" s="15" t="s">
        <v>36</v>
      </c>
      <c r="J64" s="17" t="s">
        <v>37</v>
      </c>
      <c r="K64" s="18">
        <v>1680000</v>
      </c>
      <c r="L64" s="27">
        <v>1.1</v>
      </c>
      <c r="M64" s="19">
        <f t="shared" si="0"/>
        <v>1848000.0000000002</v>
      </c>
      <c r="N64" s="15"/>
    </row>
    <row r="65" spans="2:14" ht="16.5">
      <c r="B65" s="11"/>
      <c r="C65" s="11"/>
      <c r="D65" s="11"/>
      <c r="E65" s="11"/>
      <c r="F65" s="11"/>
      <c r="G65" s="11"/>
      <c r="H65" s="11"/>
      <c r="I65" s="11"/>
      <c r="J65" s="11"/>
      <c r="K65" s="36"/>
      <c r="L65" s="11"/>
      <c r="M65" s="11"/>
      <c r="N65" s="11"/>
    </row>
    <row r="66" spans="2:14" ht="16.5">
      <c r="B66" s="11" t="s">
        <v>20</v>
      </c>
      <c r="C66" s="11">
        <f>COUNTIF($J$12:$J$64,"Xuất sắc")</f>
        <v>1</v>
      </c>
      <c r="D66" s="11" t="s">
        <v>21</v>
      </c>
      <c r="E66" s="11"/>
      <c r="F66" s="11"/>
      <c r="G66" s="11" t="s">
        <v>22</v>
      </c>
      <c r="H66" s="11"/>
      <c r="I66" s="11"/>
      <c r="K66" s="28">
        <f>SUM(C66:C68)</f>
        <v>53</v>
      </c>
      <c r="L66" s="14" t="s">
        <v>21</v>
      </c>
      <c r="M66" s="11"/>
      <c r="N66" s="11"/>
    </row>
    <row r="67" spans="2:14" ht="16.5">
      <c r="B67" s="11" t="s">
        <v>23</v>
      </c>
      <c r="C67" s="11">
        <f>COUNTIF($J$12:$J$64,"Giỏi")</f>
        <v>12</v>
      </c>
      <c r="D67" s="11" t="s">
        <v>21</v>
      </c>
      <c r="E67" s="11"/>
      <c r="F67" s="11"/>
      <c r="G67" s="11" t="s">
        <v>24</v>
      </c>
      <c r="H67" s="11"/>
      <c r="I67" s="11"/>
      <c r="J67" s="30">
        <f>SUM(M12:M64)</f>
        <v>131121000</v>
      </c>
      <c r="K67" s="31"/>
      <c r="L67" s="14" t="s">
        <v>25</v>
      </c>
      <c r="M67" s="11"/>
      <c r="N67" s="11"/>
    </row>
    <row r="68" spans="2:14" ht="16.5">
      <c r="B68" s="11" t="s">
        <v>26</v>
      </c>
      <c r="C68" s="11">
        <f>COUNTIF($J$12:$J$64,"Khá")</f>
        <v>40</v>
      </c>
      <c r="D68" s="11" t="s">
        <v>21</v>
      </c>
      <c r="E68" s="11"/>
      <c r="F68" s="11"/>
      <c r="G68" s="11" t="s">
        <v>316</v>
      </c>
      <c r="H68" s="11"/>
      <c r="I68" s="11"/>
      <c r="J68" s="11"/>
      <c r="K68" s="11"/>
      <c r="L68" s="11"/>
      <c r="M68" s="11"/>
      <c r="N68" s="11"/>
    </row>
    <row r="69" ht="12.75"/>
    <row r="70" ht="12.75"/>
    <row r="71" spans="10:14" ht="16.5">
      <c r="J71" s="34" t="s">
        <v>27</v>
      </c>
      <c r="K71" s="34"/>
      <c r="L71" s="34"/>
      <c r="M71" s="34"/>
      <c r="N71" s="34"/>
    </row>
    <row r="72" spans="2:14" ht="16.5">
      <c r="B72" s="29" t="s">
        <v>28</v>
      </c>
      <c r="C72" s="29"/>
      <c r="D72" s="4"/>
      <c r="E72" s="8"/>
      <c r="F72" s="8"/>
      <c r="G72" s="8"/>
      <c r="H72" s="8"/>
      <c r="I72" s="8"/>
      <c r="J72" s="3"/>
      <c r="K72" s="3"/>
      <c r="L72" s="3"/>
      <c r="M72" s="3"/>
      <c r="N72" s="3"/>
    </row>
    <row r="73" spans="2:14" ht="16.5">
      <c r="B73" s="29" t="s">
        <v>29</v>
      </c>
      <c r="C73" s="29"/>
      <c r="D73" s="3"/>
      <c r="E73" s="8"/>
      <c r="F73" s="3" t="s">
        <v>30</v>
      </c>
      <c r="G73" s="8"/>
      <c r="H73" s="8"/>
      <c r="I73" s="8"/>
      <c r="J73" s="8"/>
      <c r="K73" s="4"/>
      <c r="L73" s="3" t="s">
        <v>31</v>
      </c>
      <c r="M73" s="4"/>
      <c r="N73" s="4"/>
    </row>
    <row r="74" spans="2:14" ht="16.5">
      <c r="B74" s="8"/>
      <c r="C74" s="3"/>
      <c r="D74" s="3"/>
      <c r="E74" s="8"/>
      <c r="F74" s="3"/>
      <c r="G74" s="8"/>
      <c r="H74" s="8"/>
      <c r="I74" s="8"/>
      <c r="J74" s="8"/>
      <c r="K74" s="8"/>
      <c r="L74" s="3"/>
      <c r="M74" s="8"/>
      <c r="N74" s="8"/>
    </row>
    <row r="75" spans="2:14" ht="16.5">
      <c r="B75" s="8"/>
      <c r="C75" s="3"/>
      <c r="D75" s="3"/>
      <c r="E75" s="8"/>
      <c r="F75" s="3"/>
      <c r="G75" s="8"/>
      <c r="H75" s="8"/>
      <c r="I75" s="8"/>
      <c r="J75" s="8"/>
      <c r="K75" s="8"/>
      <c r="L75" s="3"/>
      <c r="M75" s="8"/>
      <c r="N75" s="8"/>
    </row>
    <row r="76" spans="2:14" ht="16.5">
      <c r="B76" s="8"/>
      <c r="C76" s="3"/>
      <c r="D76" s="3"/>
      <c r="E76" s="8"/>
      <c r="F76" s="3"/>
      <c r="G76" s="8"/>
      <c r="H76" s="8"/>
      <c r="I76" s="8"/>
      <c r="J76" s="8"/>
      <c r="K76" s="8"/>
      <c r="L76" s="3"/>
      <c r="M76" s="8"/>
      <c r="N76" s="8"/>
    </row>
    <row r="77" spans="2:14" ht="16.5">
      <c r="B77" s="8"/>
      <c r="C77" s="3"/>
      <c r="D77" s="3"/>
      <c r="E77" s="8"/>
      <c r="F77" s="3"/>
      <c r="G77" s="8"/>
      <c r="H77" s="8"/>
      <c r="I77" s="8"/>
      <c r="J77" s="8"/>
      <c r="K77" s="8"/>
      <c r="L77" s="3"/>
      <c r="M77" s="8"/>
      <c r="N77" s="8"/>
    </row>
    <row r="78" spans="2:14" ht="16.5">
      <c r="B78" s="29" t="s">
        <v>32</v>
      </c>
      <c r="C78" s="29"/>
      <c r="D78" s="3"/>
      <c r="E78" s="8"/>
      <c r="F78" s="3" t="s">
        <v>33</v>
      </c>
      <c r="G78" s="8"/>
      <c r="H78" s="8"/>
      <c r="I78" s="8"/>
      <c r="J78" s="8"/>
      <c r="K78" s="4"/>
      <c r="L78" s="3" t="s">
        <v>32</v>
      </c>
      <c r="M78" s="4"/>
      <c r="N78" s="4"/>
    </row>
  </sheetData>
  <autoFilter ref="A11:Q64"/>
  <mergeCells count="12">
    <mergeCell ref="A2:E2"/>
    <mergeCell ref="H2:N2"/>
    <mergeCell ref="A3:E3"/>
    <mergeCell ref="H3:N3"/>
    <mergeCell ref="A5:N5"/>
    <mergeCell ref="A6:N6"/>
    <mergeCell ref="A7:N7"/>
    <mergeCell ref="J71:N71"/>
    <mergeCell ref="B72:C72"/>
    <mergeCell ref="B73:C73"/>
    <mergeCell ref="B78:C78"/>
    <mergeCell ref="J67:K67"/>
  </mergeCells>
  <printOptions/>
  <pageMargins left="0.17" right="0.17" top="0.5" bottom="0.27" header="0.5" footer="0.26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PhuongThao</dc:creator>
  <cp:keywords/>
  <dc:description/>
  <cp:lastModifiedBy>PhuongThao</cp:lastModifiedBy>
  <cp:lastPrinted>2013-09-26T04:53:30Z</cp:lastPrinted>
  <dcterms:created xsi:type="dcterms:W3CDTF">2013-09-26T04:28:51Z</dcterms:created>
  <dcterms:modified xsi:type="dcterms:W3CDTF">2013-09-30T09:40:08Z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AJVNCJQTK6FV-56-246</vt:lpwstr>
  </property>
  <property fmtid="{D5CDD505-2E9C-101B-9397-08002B2CF9AE}" pid="4" name="_dlc_DocIdItemGu">
    <vt:lpwstr>047b70ad-4228-4cbd-a237-53f0ed3f66bd</vt:lpwstr>
  </property>
  <property fmtid="{D5CDD505-2E9C-101B-9397-08002B2CF9AE}" pid="5" name="_dlc_DocIdU">
    <vt:lpwstr>http://webadmin.ou.edu.vn/ctcthssv/_layouts/DocIdRedir.aspx?ID=AJVNCJQTK6FV-56-246, AJVNCJQTK6FV-56-246</vt:lpwstr>
  </property>
</Properties>
</file>