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97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'Sheet1'!$A$11:$Q$60</definedName>
    <definedName name="_xlnm.Print_Titles" localSheetId="1">'Sheet1'!$11:$11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<sst xmlns="http://schemas.openxmlformats.org/spreadsheetml/2006/main" count="511" uniqueCount="298">
  <si>
    <t>BỘ GIÁO DỤC VÀ ĐÀO TẠO</t>
  </si>
  <si>
    <t>CỘNG HOÀ XÃ HỘI CHỦ NGHĨA VIỆT NAM</t>
  </si>
  <si>
    <t>TRƯỜNG ĐẠI HỌC MỞ TP.HCM</t>
  </si>
  <si>
    <t>Độc lập - Tự do - Hạnh phúc</t>
  </si>
  <si>
    <t>DANH SÁCH HỌC SINH, SINH VIÊN ĐƯỢC NHẬN HỌC BỔNG KHUYẾN KHÍCH HỌC TẬP</t>
  </si>
  <si>
    <t>NĂM HỌC 2012 - 2013</t>
  </si>
  <si>
    <t>STT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</si>
  <si>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</si>
  <si>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</si>
  <si>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</si>
  <si>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</si>
  <si>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</si>
  <si>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</si>
  <si>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</si>
  <si>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</si>
  <si>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</si>
  <si>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</si>
  <si>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</si>
  <si>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</si>
  <si>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Ghi chú</t>
  </si>
  <si>
    <t>Xuất sắc:</t>
  </si>
  <si>
    <t>Sinh viên</t>
  </si>
  <si>
    <t>Tổng cộng:</t>
  </si>
  <si>
    <t>Giỏi:</t>
  </si>
  <si>
    <t>Tổng số tiền HBKKHT:</t>
  </si>
  <si>
    <t>đồng</t>
  </si>
  <si>
    <t>Khá:</t>
  </si>
  <si>
    <t>Tp.HCM, ngày     tháng       năm 2013</t>
  </si>
  <si>
    <t>KT.HIỆU TRƯỞNG</t>
  </si>
  <si>
    <t>PHÓ HIỆU TRƯỞNG</t>
  </si>
  <si>
    <t>TRƯỞNG PHÒNG CTCT&amp;HSSV</t>
  </si>
  <si>
    <t>LÃNH ĐẠO ĐƠN VỊ</t>
  </si>
  <si>
    <t>………………………………</t>
  </si>
  <si>
    <t>………………………….</t>
  </si>
  <si>
    <t xml:space="preserve">2009        </t>
  </si>
  <si>
    <t>DH</t>
  </si>
  <si>
    <t>80</t>
  </si>
  <si>
    <t>Giỏi</t>
  </si>
  <si>
    <t xml:space="preserve">Trần Thị Thanh    </t>
  </si>
  <si>
    <t>90</t>
  </si>
  <si>
    <t xml:space="preserve">Nguyễn Hữu        </t>
  </si>
  <si>
    <t xml:space="preserve">Nguyễn Văn        </t>
  </si>
  <si>
    <t xml:space="preserve">2011        </t>
  </si>
  <si>
    <t xml:space="preserve">2010        </t>
  </si>
  <si>
    <t>85</t>
  </si>
  <si>
    <t xml:space="preserve">Thảo   </t>
  </si>
  <si>
    <t>011090</t>
  </si>
  <si>
    <t>88</t>
  </si>
  <si>
    <t>100</t>
  </si>
  <si>
    <t xml:space="preserve">Trinh  </t>
  </si>
  <si>
    <t>81</t>
  </si>
  <si>
    <t xml:space="preserve">Tú     </t>
  </si>
  <si>
    <t>CD</t>
  </si>
  <si>
    <t>95</t>
  </si>
  <si>
    <t>89</t>
  </si>
  <si>
    <t xml:space="preserve">Ngọc   </t>
  </si>
  <si>
    <t xml:space="preserve">Linh   </t>
  </si>
  <si>
    <t xml:space="preserve">Nguyễn Thị Kim    </t>
  </si>
  <si>
    <t xml:space="preserve">Dung   </t>
  </si>
  <si>
    <t xml:space="preserve">Dương  </t>
  </si>
  <si>
    <t xml:space="preserve">Nguyễn Thị        </t>
  </si>
  <si>
    <t>78</t>
  </si>
  <si>
    <t>Khá</t>
  </si>
  <si>
    <t xml:space="preserve">Thu    </t>
  </si>
  <si>
    <t xml:space="preserve">Đỗ Thị            </t>
  </si>
  <si>
    <t>87</t>
  </si>
  <si>
    <t xml:space="preserve">Mai    </t>
  </si>
  <si>
    <t>94</t>
  </si>
  <si>
    <t xml:space="preserve">Phương </t>
  </si>
  <si>
    <t>83</t>
  </si>
  <si>
    <t>171192</t>
  </si>
  <si>
    <t>75</t>
  </si>
  <si>
    <t xml:space="preserve">Nguyễn Thị Ngọc   </t>
  </si>
  <si>
    <t xml:space="preserve">Hạnh   </t>
  </si>
  <si>
    <t xml:space="preserve">Duyên  </t>
  </si>
  <si>
    <t>76</t>
  </si>
  <si>
    <t xml:space="preserve">2012        </t>
  </si>
  <si>
    <t xml:space="preserve">Thủy   </t>
  </si>
  <si>
    <t>79</t>
  </si>
  <si>
    <t>84</t>
  </si>
  <si>
    <t xml:space="preserve">Loan   </t>
  </si>
  <si>
    <t>74</t>
  </si>
  <si>
    <t xml:space="preserve">Trần Thị          </t>
  </si>
  <si>
    <t xml:space="preserve">Lê Thị            </t>
  </si>
  <si>
    <t xml:space="preserve">Trần Thị Kim      </t>
  </si>
  <si>
    <t>82</t>
  </si>
  <si>
    <t xml:space="preserve">Huyền  </t>
  </si>
  <si>
    <t xml:space="preserve">Tâm    </t>
  </si>
  <si>
    <t>93</t>
  </si>
  <si>
    <t xml:space="preserve">Phạm Thị Thu      </t>
  </si>
  <si>
    <t xml:space="preserve">Thúy   </t>
  </si>
  <si>
    <t>Grand Total</t>
  </si>
  <si>
    <t>Count of Mã SV</t>
  </si>
  <si>
    <t>1055010003</t>
  </si>
  <si>
    <t xml:space="preserve">Thái Ngọc         </t>
  </si>
  <si>
    <t xml:space="preserve">Cẩm    </t>
  </si>
  <si>
    <t>010392</t>
  </si>
  <si>
    <t>DNVH</t>
  </si>
  <si>
    <t>0956020028</t>
  </si>
  <si>
    <t>080490</t>
  </si>
  <si>
    <t>0955012072</t>
  </si>
  <si>
    <t xml:space="preserve">Nguyễn Ngọc       </t>
  </si>
  <si>
    <t xml:space="preserve">Sang   </t>
  </si>
  <si>
    <t>031289</t>
  </si>
  <si>
    <t>96</t>
  </si>
  <si>
    <t>0955012034</t>
  </si>
  <si>
    <t xml:space="preserve">Nguyễn Thị Diệu   </t>
  </si>
  <si>
    <t>DNQH</t>
  </si>
  <si>
    <t>0955012025</t>
  </si>
  <si>
    <t xml:space="preserve">Hiền   </t>
  </si>
  <si>
    <t>070391</t>
  </si>
  <si>
    <t>1055012053</t>
  </si>
  <si>
    <t xml:space="preserve">Lê Khắc Lưu Mỹ    </t>
  </si>
  <si>
    <t>250792</t>
  </si>
  <si>
    <t>0956012013</t>
  </si>
  <si>
    <t xml:space="preserve">Hà Thị            </t>
  </si>
  <si>
    <t xml:space="preserve">Hiếu   </t>
  </si>
  <si>
    <t>280991</t>
  </si>
  <si>
    <t>XHQL</t>
  </si>
  <si>
    <t>0956012042</t>
  </si>
  <si>
    <t>220291</t>
  </si>
  <si>
    <t>0956010040</t>
  </si>
  <si>
    <t xml:space="preserve">Phấn   </t>
  </si>
  <si>
    <t>170691</t>
  </si>
  <si>
    <t>0956010044</t>
  </si>
  <si>
    <t xml:space="preserve">Huỳnh Thị Diễm    </t>
  </si>
  <si>
    <t xml:space="preserve">Phước  </t>
  </si>
  <si>
    <t>010291</t>
  </si>
  <si>
    <t>1055012035</t>
  </si>
  <si>
    <t xml:space="preserve">Nguyễn Thị Trúc   </t>
  </si>
  <si>
    <t xml:space="preserve">Ly     </t>
  </si>
  <si>
    <t>200792</t>
  </si>
  <si>
    <t>101C692025</t>
  </si>
  <si>
    <t xml:space="preserve">Hoài   </t>
  </si>
  <si>
    <t>160892</t>
  </si>
  <si>
    <t>101C692019</t>
  </si>
  <si>
    <t xml:space="preserve">Phạm Hoàng Phúc   </t>
  </si>
  <si>
    <t>310592</t>
  </si>
  <si>
    <t>0956012025</t>
  </si>
  <si>
    <t xml:space="preserve">Trương Thị Mỹ     </t>
  </si>
  <si>
    <t>071191</t>
  </si>
  <si>
    <t>0956020049</t>
  </si>
  <si>
    <t>081091</t>
  </si>
  <si>
    <t>0856020051</t>
  </si>
  <si>
    <t xml:space="preserve">Phan Thanh Lộc    </t>
  </si>
  <si>
    <t xml:space="preserve">Uyển   </t>
  </si>
  <si>
    <t>200190</t>
  </si>
  <si>
    <t>1056022020</t>
  </si>
  <si>
    <t xml:space="preserve">Nguyễn Thị Tuyết  </t>
  </si>
  <si>
    <t>200892</t>
  </si>
  <si>
    <t>0956012024</t>
  </si>
  <si>
    <t xml:space="preserve">Lê Thị Mỹ         </t>
  </si>
  <si>
    <t>160691</t>
  </si>
  <si>
    <t>1055010078</t>
  </si>
  <si>
    <t xml:space="preserve">Phan Ngọc         </t>
  </si>
  <si>
    <t xml:space="preserve">Sâm    </t>
  </si>
  <si>
    <t>180992</t>
  </si>
  <si>
    <t>0955010039</t>
  </si>
  <si>
    <t xml:space="preserve">Nguyễn Thị Mai    </t>
  </si>
  <si>
    <t xml:space="preserve">Hương  </t>
  </si>
  <si>
    <t>161090</t>
  </si>
  <si>
    <t>0956010048</t>
  </si>
  <si>
    <t xml:space="preserve">Vũ Thị            </t>
  </si>
  <si>
    <t>130490</t>
  </si>
  <si>
    <t>1056012058</t>
  </si>
  <si>
    <t>180892</t>
  </si>
  <si>
    <t>0955010042</t>
  </si>
  <si>
    <t xml:space="preserve">Phạm Thị          </t>
  </si>
  <si>
    <t xml:space="preserve">Lành   </t>
  </si>
  <si>
    <t>070788</t>
  </si>
  <si>
    <t>1056022002</t>
  </si>
  <si>
    <t xml:space="preserve">Hoàng Trần Trâm   </t>
  </si>
  <si>
    <t xml:space="preserve">Anh    </t>
  </si>
  <si>
    <t>140992</t>
  </si>
  <si>
    <t>1055010091</t>
  </si>
  <si>
    <t>080892</t>
  </si>
  <si>
    <t>1055012082</t>
  </si>
  <si>
    <t xml:space="preserve">Nguyễn Hoàng Băng </t>
  </si>
  <si>
    <t>200891</t>
  </si>
  <si>
    <t>1156020016</t>
  </si>
  <si>
    <t xml:space="preserve">Huỳnh Như         </t>
  </si>
  <si>
    <t>070593</t>
  </si>
  <si>
    <t>77</t>
  </si>
  <si>
    <t>1055012011</t>
  </si>
  <si>
    <t>010592</t>
  </si>
  <si>
    <t>1055012012</t>
  </si>
  <si>
    <t xml:space="preserve">Nguyễn Trùng      </t>
  </si>
  <si>
    <t>300792</t>
  </si>
  <si>
    <t>101C692061</t>
  </si>
  <si>
    <t xml:space="preserve">Nhật   </t>
  </si>
  <si>
    <t>000991</t>
  </si>
  <si>
    <t>1056012009</t>
  </si>
  <si>
    <t xml:space="preserve">Cao Thị Minh      </t>
  </si>
  <si>
    <t xml:space="preserve">Hiệp   </t>
  </si>
  <si>
    <t>020392</t>
  </si>
  <si>
    <t>1056022008</t>
  </si>
  <si>
    <t>040292</t>
  </si>
  <si>
    <t>1056020003</t>
  </si>
  <si>
    <t>180192</t>
  </si>
  <si>
    <t>111C690073</t>
  </si>
  <si>
    <t xml:space="preserve">Vân    </t>
  </si>
  <si>
    <t>250680</t>
  </si>
  <si>
    <t>1155010014</t>
  </si>
  <si>
    <t xml:space="preserve">Mai Thị Mỹ        </t>
  </si>
  <si>
    <t>170593</t>
  </si>
  <si>
    <t>1155010003</t>
  </si>
  <si>
    <t xml:space="preserve">Ba     </t>
  </si>
  <si>
    <t>021093</t>
  </si>
  <si>
    <t>1156010039</t>
  </si>
  <si>
    <t xml:space="preserve">Trần Thị Tú       </t>
  </si>
  <si>
    <t>280892</t>
  </si>
  <si>
    <t>1155010061</t>
  </si>
  <si>
    <t xml:space="preserve">Võ Thị Tuyết      </t>
  </si>
  <si>
    <t xml:space="preserve">Nhung  </t>
  </si>
  <si>
    <t>090893</t>
  </si>
  <si>
    <t>1155010056</t>
  </si>
  <si>
    <t xml:space="preserve">Huỳnh Ngọc Yến    </t>
  </si>
  <si>
    <t xml:space="preserve">Nhi    </t>
  </si>
  <si>
    <t>230793</t>
  </si>
  <si>
    <t>1156020028</t>
  </si>
  <si>
    <t xml:space="preserve">Võ Thị Hồng       </t>
  </si>
  <si>
    <t>010593</t>
  </si>
  <si>
    <t>1056012033</t>
  </si>
  <si>
    <t>1255010054</t>
  </si>
  <si>
    <t xml:space="preserve">Nguyễn Phúc Bảo   </t>
  </si>
  <si>
    <t xml:space="preserve">Quân   </t>
  </si>
  <si>
    <t>121094</t>
  </si>
  <si>
    <t>1255010055</t>
  </si>
  <si>
    <t>171294</t>
  </si>
  <si>
    <t>1256020003</t>
  </si>
  <si>
    <t xml:space="preserve">Ngô Thị Hồng      </t>
  </si>
  <si>
    <t xml:space="preserve">Ân     </t>
  </si>
  <si>
    <t>110393</t>
  </si>
  <si>
    <t>1256022088</t>
  </si>
  <si>
    <t>190894</t>
  </si>
  <si>
    <t>1256022058</t>
  </si>
  <si>
    <t>160694</t>
  </si>
  <si>
    <t>1256020115</t>
  </si>
  <si>
    <t xml:space="preserve">Vấn    </t>
  </si>
  <si>
    <t>080794</t>
  </si>
  <si>
    <t>1256012134</t>
  </si>
  <si>
    <t xml:space="preserve">Võ Thị Thu        </t>
  </si>
  <si>
    <t>200693</t>
  </si>
  <si>
    <t>121C692017</t>
  </si>
  <si>
    <t xml:space="preserve">Nguyễn Hoàng Thùy </t>
  </si>
  <si>
    <t>210194</t>
  </si>
  <si>
    <t>1</t>
  </si>
  <si>
    <t>2</t>
  </si>
  <si>
    <t>4</t>
  </si>
  <si>
    <t>3</t>
  </si>
  <si>
    <t>7</t>
  </si>
  <si>
    <t>5</t>
  </si>
  <si>
    <t>9</t>
  </si>
  <si>
    <t>8</t>
  </si>
  <si>
    <t>10</t>
  </si>
  <si>
    <t>12</t>
  </si>
  <si>
    <t>11</t>
  </si>
  <si>
    <t>15</t>
  </si>
  <si>
    <t>17</t>
  </si>
  <si>
    <t>21</t>
  </si>
  <si>
    <t>14</t>
  </si>
  <si>
    <t>16</t>
  </si>
  <si>
    <t>24</t>
  </si>
  <si>
    <t>25</t>
  </si>
  <si>
    <t>22</t>
  </si>
  <si>
    <t>18</t>
  </si>
  <si>
    <t>26</t>
  </si>
  <si>
    <t>23</t>
  </si>
  <si>
    <t>30</t>
  </si>
  <si>
    <t>33</t>
  </si>
  <si>
    <t>34</t>
  </si>
  <si>
    <t>39</t>
  </si>
  <si>
    <t>38</t>
  </si>
  <si>
    <t>6</t>
  </si>
  <si>
    <t>20</t>
  </si>
  <si>
    <t>13</t>
  </si>
  <si>
    <t>19</t>
  </si>
  <si>
    <t>27</t>
  </si>
  <si>
    <t>28</t>
  </si>
  <si>
    <t>29</t>
  </si>
  <si>
    <t>31</t>
  </si>
  <si>
    <t>32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</si>
  <si>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</si>
  <si>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</si>
  <si>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</si>
  <si>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</si>
  <si>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</si>
  <si>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</si>
  <si>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</si>
  <si>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</si>
  <si>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</si>
  <si>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</si>
  <si>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</si>
  <si>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</si>
  <si>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</si>
  <si>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(Bằng chữ: Một trăm mười triệu sáu trăm mười nghìn đồng chẵn./.)</t>
  </si>
  <si>
    <t>Đơn vị: Khoa Xã hội học - Công tác xã hội - Đông Nam Á</t>
  </si>
  <si>
    <t>(Ban hành kèm theo quyết định: 709/QĐ-ĐHM,ngày  27 tháng   09  năm 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</si>
</sst>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9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13</xdr:col>
      <xdr:colOff>447675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9029700" y="666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1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N60" sheet="Sheet1"/>
  </cacheSource>
  <cacheFields count="14">
    <cacheField name="STT">
      <sharedItems containsSemiMixedTypes="0" containsString="0" containsMixedTypes="0" containsNumber="1" containsInteger="1"/>
    </cacheField>
    <cacheField name="M? SV">
      <sharedItems containsMixedTypes="0"/>
    </cacheField>
    <cacheField name="Họ lót">
      <sharedItems containsMixedTypes="0"/>
    </cacheField>
    <cacheField name="T?n">
      <sharedItems containsMixedTypes="0"/>
    </cacheField>
    <cacheField name="Ng?y sinh">
      <sharedItems containsMixedTypes="0"/>
    </cacheField>
    <cacheField name="Khóa học">
      <sharedItems containsMixedTypes="0" count="4">
        <s v="2009        "/>
        <s v="2010        "/>
        <s v="2011        "/>
        <s v="2012        "/>
      </sharedItems>
    </cacheField>
    <cacheField name="Bậc ĐT">
      <sharedItems containsMixedTypes="0" count="2">
        <s v="DH"/>
        <s v="CD"/>
      </sharedItems>
    </cacheField>
    <cacheField name="Điểm TB">
      <sharedItems containsSemiMixedTypes="0" containsString="0" containsMixedTypes="0" containsNumber="1"/>
    </cacheField>
    <cacheField name="Điểm RL">
      <sharedItems containsMixedTypes="0" count="25">
        <s v="80"/>
        <s v="85"/>
        <s v="100"/>
        <s v="93"/>
        <s v="90"/>
        <s v="97"/>
        <s v="95"/>
        <s v="88"/>
        <s v="78"/>
        <s v="94"/>
        <s v="83"/>
        <s v="75"/>
        <s v="87"/>
        <s v="73"/>
        <s v="81"/>
        <s v="89"/>
        <s v="98"/>
        <s v="86"/>
        <s v="76"/>
        <s v="72"/>
        <s v="74"/>
        <s v="79"/>
        <s v="82"/>
        <s v="84"/>
        <s v="70"/>
      </sharedItems>
    </cacheField>
    <cacheField name="Xếp loại HB KKHT">
      <sharedItems containsMixedTypes="0" count="2">
        <s v="Khá"/>
        <s v="Giỏi"/>
      </sharedItems>
    </cacheField>
    <cacheField name="Tổng HP">
      <sharedItems containsSemiMixedTypes="0" containsString="0" containsMixedTypes="0" containsNumber="1" containsInteger="1" count="9">
        <n v="2860000"/>
        <n v="2290000"/>
        <n v="2670000"/>
        <n v="2590000"/>
        <n v="3160000"/>
        <n v="3580000"/>
        <n v="3740000"/>
        <n v="2870000"/>
        <n v="1680000"/>
      </sharedItems>
    </cacheField>
    <cacheField name="Tỉ lệ %">
      <sharedItems containsSemiMixedTypes="0" containsString="0" containsMixedTypes="0" containsNumber="1" count="2">
        <n v="1"/>
        <n v="1.1"/>
      </sharedItems>
    </cacheField>
    <cacheField name="Số tiền HB KKHT">
      <sharedItems containsSemiMixedTypes="0" containsString="0" containsMixedTypes="0" containsNumber="1" count="17">
        <n v="2860000"/>
        <n v="2519000"/>
        <n v="2290000"/>
        <n v="2937000.0000000005"/>
        <n v="2670000"/>
        <n v="2590000"/>
        <n v="2849000"/>
        <n v="3476000.0000000005"/>
        <n v="3160000"/>
        <n v="3938000.0000000005"/>
        <n v="3580000"/>
        <n v="3740000"/>
        <n v="4114000.0000000005"/>
        <n v="2870000"/>
        <n v="3157000.0000000005"/>
        <n v="1680000"/>
        <n v="1848000.0000000002"/>
      </sharedItems>
    </cacheField>
    <cacheField name="Ghi ch?">
      <sharedItems containsBlank="1" containsMixedTypes="0" count="6">
        <s v="QTDL"/>
        <s v="QTKQ"/>
        <s v="QTMK"/>
        <s v="QTNL"/>
        <s v="QTB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/>
  <pivotFields count="1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numFmtId="2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 numFmtId="164"/>
    <pivotField compact="0" outline="0" subtotalTop="0" showAll="0" numFmtId="9"/>
    <pivotField compact="0" outline="0" subtotalTop="0" showAll="0" numFmtId="164"/>
    <pivotField compact="0" outline="0" subtotalTop="0" showAll="0"/>
  </pivotFields>
  <rowFields count="1">
    <field x="9"/>
  </rowFields>
  <rowItems count="3">
    <i>
      <x/>
    </i>
    <i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ount of M? SV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E12" sqref="E12"/>
    </sheetView>
  </sheetViews>
  <sheetFormatPr defaultColWidth="9.140625" defaultRowHeight="12.75"/>
  <cols>
    <col min="1" max="1" width="18.421875" style="0" bestFit="1" customWidth="1"/>
    <col min="2" max="2" width="9.421875" style="0" customWidth="1"/>
    <col min="3" max="3" width="9.421875" style="0" bestFit="1" customWidth="1"/>
    <col min="4" max="4" width="10.57421875" style="0" bestFit="1" customWidth="1"/>
  </cols>
  <sheetData>
    <row r="3" spans="1:4" ht="12.75">
      <c r="A3" s="18" t="s">
        <v>92</v>
      </c>
      <c r="B3" s="18" t="s">
        <v>12</v>
      </c>
      <c r="C3" s="16"/>
      <c r="D3" s="17"/>
    </row>
    <row r="4" spans="1:4" ht="12.75">
      <c r="A4" s="18" t="s">
        <v>15</v>
      </c>
      <c r="B4" s="15" t="s">
        <v>52</v>
      </c>
      <c r="C4" s="25" t="s">
        <v>35</v>
      </c>
      <c r="D4" s="21" t="s">
        <v>91</v>
      </c>
    </row>
    <row r="5" spans="1:4" ht="12.75">
      <c r="A5" s="15" t="s">
        <v>37</v>
      </c>
      <c r="B5" s="26">
        <v>1</v>
      </c>
      <c r="C5" s="27">
        <v>35</v>
      </c>
      <c r="D5" s="22">
        <v>36</v>
      </c>
    </row>
    <row r="6" spans="1:4" ht="12.75">
      <c r="A6" s="19" t="s">
        <v>62</v>
      </c>
      <c r="B6" s="28">
        <v>2</v>
      </c>
      <c r="C6" s="29">
        <v>66</v>
      </c>
      <c r="D6" s="23">
        <v>68</v>
      </c>
    </row>
    <row r="7" spans="1:4" ht="12.75">
      <c r="A7" s="20" t="s">
        <v>91</v>
      </c>
      <c r="B7" s="30">
        <v>3</v>
      </c>
      <c r="C7" s="31">
        <v>101</v>
      </c>
      <c r="D7" s="24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4"/>
  <sheetViews>
    <sheetView tabSelected="1" workbookViewId="0" topLeftCell="A1">
      <selection activeCell="L13" sqref="L13"/>
    </sheetView>
  </sheetViews>
  <sheetFormatPr defaultColWidth="9.140625" defaultRowHeight="23.25" customHeight="1"/>
  <cols>
    <col min="1" max="1" width="6.140625" style="0" customWidth="1"/>
    <col min="2" max="2" width="14.28125" style="0" customWidth="1"/>
    <col min="3" max="3" width="23.421875" style="0" customWidth="1"/>
    <col min="4" max="4" width="10.140625" style="0" customWidth="1"/>
    <col min="5" max="5" width="9.28125" style="0" customWidth="1"/>
    <col min="6" max="6" width="7.8515625" style="0" customWidth="1"/>
    <col min="7" max="7" width="8.57421875" style="0" customWidth="1"/>
    <col min="8" max="8" width="7.8515625" style="0" customWidth="1"/>
    <col min="9" max="9" width="8.140625" style="0" customWidth="1"/>
    <col min="10" max="10" width="8.57421875" style="0" customWidth="1"/>
    <col min="11" max="11" width="12.7109375" style="0" customWidth="1"/>
    <col min="12" max="12" width="8.28125" style="0" customWidth="1"/>
    <col min="13" max="13" width="13.421875" style="0" customWidth="1"/>
    <col min="14" max="14" width="8.7109375" style="0" customWidth="1"/>
    <col min="15" max="16" width="11.140625" style="0" customWidth="1"/>
    <col min="17" max="17" width="8.7109375" style="0" customWidth="1"/>
  </cols>
  <sheetData>
    <row r="1" ht="29.25" customHeight="1"/>
    <row r="2" spans="1:17" s="2" customFormat="1" ht="16.5">
      <c r="A2" s="39" t="s">
        <v>0</v>
      </c>
      <c r="B2" s="39"/>
      <c r="C2" s="39"/>
      <c r="D2" s="39"/>
      <c r="E2" s="39"/>
      <c r="F2" s="1"/>
      <c r="H2" s="40" t="s">
        <v>1</v>
      </c>
      <c r="I2" s="40"/>
      <c r="J2" s="40"/>
      <c r="K2" s="40"/>
      <c r="L2" s="40"/>
      <c r="M2" s="40"/>
      <c r="N2" s="40"/>
      <c r="O2" s="4"/>
      <c r="P2" s="4"/>
      <c r="Q2" s="4"/>
    </row>
    <row r="3" spans="1:17" s="2" customFormat="1" ht="16.5">
      <c r="A3" s="41" t="s">
        <v>2</v>
      </c>
      <c r="B3" s="41"/>
      <c r="C3" s="41"/>
      <c r="D3" s="41"/>
      <c r="E3" s="41"/>
      <c r="F3" s="5"/>
      <c r="H3" s="41" t="s">
        <v>3</v>
      </c>
      <c r="I3" s="41"/>
      <c r="J3" s="41"/>
      <c r="K3" s="41"/>
      <c r="L3" s="41"/>
      <c r="M3" s="41"/>
      <c r="N3" s="41"/>
      <c r="O3" s="5"/>
      <c r="P3" s="5"/>
      <c r="Q3" s="5"/>
    </row>
    <row r="4" s="2" customFormat="1" ht="12.75"/>
    <row r="5" spans="1:17" s="2" customFormat="1" ht="2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6"/>
      <c r="P5" s="6"/>
      <c r="Q5" s="6"/>
    </row>
    <row r="6" spans="1:17" s="2" customFormat="1" ht="20.25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6"/>
      <c r="P6" s="6"/>
      <c r="Q6" s="6"/>
    </row>
    <row r="7" spans="1:17" s="2" customFormat="1" ht="18.75">
      <c r="A7" s="43" t="s">
        <v>297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7"/>
      <c r="P7" s="7"/>
      <c r="Q7" s="7"/>
    </row>
    <row r="8" s="2" customFormat="1" ht="12.75"/>
    <row r="9" s="2" customFormat="1" ht="16.5">
      <c r="A9" s="8" t="s">
        <v>296</v>
      </c>
    </row>
    <row r="10" ht="12.75"/>
    <row r="11" spans="1:14" s="9" customFormat="1" ht="66">
      <c r="A11" s="12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</row>
    <row r="12" spans="1:14" s="10" customFormat="1" ht="23.25" customHeight="1">
      <c r="A12" s="33" t="s">
        <v>246</v>
      </c>
      <c r="B12" s="33" t="s">
        <v>108</v>
      </c>
      <c r="C12" s="32" t="s">
        <v>106</v>
      </c>
      <c r="D12" s="32" t="s">
        <v>109</v>
      </c>
      <c r="E12" s="33" t="s">
        <v>110</v>
      </c>
      <c r="F12" s="33" t="s">
        <v>34</v>
      </c>
      <c r="G12" s="33" t="s">
        <v>35</v>
      </c>
      <c r="H12" s="13">
        <v>8.3636</v>
      </c>
      <c r="I12" s="33" t="s">
        <v>50</v>
      </c>
      <c r="J12" s="34" t="s">
        <v>37</v>
      </c>
      <c r="K12" s="35">
        <v>1520000</v>
      </c>
      <c r="L12" s="36">
        <v>1.1</v>
      </c>
      <c r="M12" s="37">
        <f aca="true" t="shared" si="0" ref="M12:M26">K12*110%</f>
        <v>1672000.0000000002</v>
      </c>
      <c r="N12" s="33" t="s">
        <v>107</v>
      </c>
    </row>
    <row r="13" spans="1:14" s="10" customFormat="1" ht="23.25" customHeight="1">
      <c r="A13" s="33" t="s">
        <v>247</v>
      </c>
      <c r="B13" s="33" t="s">
        <v>157</v>
      </c>
      <c r="C13" s="32" t="s">
        <v>158</v>
      </c>
      <c r="D13" s="32" t="s">
        <v>159</v>
      </c>
      <c r="E13" s="33" t="s">
        <v>160</v>
      </c>
      <c r="F13" s="33" t="s">
        <v>34</v>
      </c>
      <c r="G13" s="33" t="s">
        <v>35</v>
      </c>
      <c r="H13" s="13">
        <v>8</v>
      </c>
      <c r="I13" s="33" t="s">
        <v>54</v>
      </c>
      <c r="J13" s="34" t="s">
        <v>37</v>
      </c>
      <c r="K13" s="35">
        <v>1520000</v>
      </c>
      <c r="L13" s="36">
        <v>1.1</v>
      </c>
      <c r="M13" s="37">
        <f t="shared" si="0"/>
        <v>1672000.0000000002</v>
      </c>
      <c r="N13" s="33" t="s">
        <v>107</v>
      </c>
    </row>
    <row r="14" spans="1:14" s="10" customFormat="1" ht="23.25" customHeight="1">
      <c r="A14" s="33" t="s">
        <v>249</v>
      </c>
      <c r="B14" s="33" t="s">
        <v>105</v>
      </c>
      <c r="C14" s="32" t="s">
        <v>106</v>
      </c>
      <c r="D14" s="32" t="s">
        <v>86</v>
      </c>
      <c r="E14" s="33" t="s">
        <v>46</v>
      </c>
      <c r="F14" s="33" t="s">
        <v>34</v>
      </c>
      <c r="G14" s="33" t="s">
        <v>35</v>
      </c>
      <c r="H14" s="13">
        <v>8.3636</v>
      </c>
      <c r="I14" s="33" t="s">
        <v>104</v>
      </c>
      <c r="J14" s="34" t="s">
        <v>37</v>
      </c>
      <c r="K14" s="35">
        <v>1520000</v>
      </c>
      <c r="L14" s="36">
        <v>1.1</v>
      </c>
      <c r="M14" s="37">
        <f t="shared" si="0"/>
        <v>1672000.0000000002</v>
      </c>
      <c r="N14" s="33" t="s">
        <v>107</v>
      </c>
    </row>
    <row r="15" spans="1:14" s="11" customFormat="1" ht="23.25" customHeight="1">
      <c r="A15" s="33" t="s">
        <v>248</v>
      </c>
      <c r="B15" s="33" t="s">
        <v>166</v>
      </c>
      <c r="C15" s="32" t="s">
        <v>167</v>
      </c>
      <c r="D15" s="32" t="s">
        <v>168</v>
      </c>
      <c r="E15" s="33" t="s">
        <v>169</v>
      </c>
      <c r="F15" s="33" t="s">
        <v>34</v>
      </c>
      <c r="G15" s="33" t="s">
        <v>35</v>
      </c>
      <c r="H15" s="13">
        <v>8</v>
      </c>
      <c r="I15" s="33" t="s">
        <v>79</v>
      </c>
      <c r="J15" s="34" t="s">
        <v>37</v>
      </c>
      <c r="K15" s="35">
        <v>1520000</v>
      </c>
      <c r="L15" s="36">
        <v>1.1</v>
      </c>
      <c r="M15" s="37">
        <f t="shared" si="0"/>
        <v>1672000.0000000002</v>
      </c>
      <c r="N15" s="33" t="s">
        <v>97</v>
      </c>
    </row>
    <row r="16" spans="1:14" s="11" customFormat="1" ht="23.25" customHeight="1">
      <c r="A16" s="33" t="s">
        <v>251</v>
      </c>
      <c r="B16" s="33" t="s">
        <v>100</v>
      </c>
      <c r="C16" s="32" t="s">
        <v>101</v>
      </c>
      <c r="D16" s="32" t="s">
        <v>102</v>
      </c>
      <c r="E16" s="33" t="s">
        <v>103</v>
      </c>
      <c r="F16" s="33" t="s">
        <v>34</v>
      </c>
      <c r="G16" s="33" t="s">
        <v>35</v>
      </c>
      <c r="H16" s="13">
        <v>8.4545</v>
      </c>
      <c r="I16" s="33" t="s">
        <v>104</v>
      </c>
      <c r="J16" s="34" t="s">
        <v>37</v>
      </c>
      <c r="K16" s="35">
        <v>1520000</v>
      </c>
      <c r="L16" s="36">
        <v>1.1</v>
      </c>
      <c r="M16" s="37">
        <f t="shared" si="0"/>
        <v>1672000.0000000002</v>
      </c>
      <c r="N16" s="33" t="s">
        <v>97</v>
      </c>
    </row>
    <row r="17" spans="1:14" s="11" customFormat="1" ht="23.25" customHeight="1">
      <c r="A17" s="33" t="s">
        <v>273</v>
      </c>
      <c r="B17" s="33" t="s">
        <v>114</v>
      </c>
      <c r="C17" s="32" t="s">
        <v>115</v>
      </c>
      <c r="D17" s="32" t="s">
        <v>116</v>
      </c>
      <c r="E17" s="33" t="s">
        <v>117</v>
      </c>
      <c r="F17" s="33" t="s">
        <v>34</v>
      </c>
      <c r="G17" s="33" t="s">
        <v>35</v>
      </c>
      <c r="H17" s="13">
        <v>8.3125</v>
      </c>
      <c r="I17" s="33" t="s">
        <v>48</v>
      </c>
      <c r="J17" s="34" t="s">
        <v>37</v>
      </c>
      <c r="K17" s="35">
        <v>2070000</v>
      </c>
      <c r="L17" s="36">
        <v>1.1</v>
      </c>
      <c r="M17" s="37">
        <f t="shared" si="0"/>
        <v>2277000</v>
      </c>
      <c r="N17" s="33" t="s">
        <v>118</v>
      </c>
    </row>
    <row r="18" spans="1:14" s="11" customFormat="1" ht="23.25" customHeight="1">
      <c r="A18" s="33" t="s">
        <v>250</v>
      </c>
      <c r="B18" s="33" t="s">
        <v>138</v>
      </c>
      <c r="C18" s="32" t="s">
        <v>139</v>
      </c>
      <c r="D18" s="32" t="s">
        <v>56</v>
      </c>
      <c r="E18" s="33" t="s">
        <v>140</v>
      </c>
      <c r="F18" s="33" t="s">
        <v>34</v>
      </c>
      <c r="G18" s="33" t="s">
        <v>35</v>
      </c>
      <c r="H18" s="13">
        <v>8.125</v>
      </c>
      <c r="I18" s="33" t="s">
        <v>47</v>
      </c>
      <c r="J18" s="34" t="s">
        <v>37</v>
      </c>
      <c r="K18" s="35">
        <v>2070000</v>
      </c>
      <c r="L18" s="36">
        <v>1.1</v>
      </c>
      <c r="M18" s="37">
        <f t="shared" si="0"/>
        <v>2277000</v>
      </c>
      <c r="N18" s="33" t="s">
        <v>118</v>
      </c>
    </row>
    <row r="19" spans="1:14" ht="23.25" customHeight="1">
      <c r="A19" s="33" t="s">
        <v>253</v>
      </c>
      <c r="B19" s="33" t="s">
        <v>150</v>
      </c>
      <c r="C19" s="32" t="s">
        <v>151</v>
      </c>
      <c r="D19" s="32" t="s">
        <v>56</v>
      </c>
      <c r="E19" s="33" t="s">
        <v>152</v>
      </c>
      <c r="F19" s="33" t="s">
        <v>34</v>
      </c>
      <c r="G19" s="33" t="s">
        <v>35</v>
      </c>
      <c r="H19" s="13">
        <v>8</v>
      </c>
      <c r="I19" s="33" t="s">
        <v>39</v>
      </c>
      <c r="J19" s="34" t="s">
        <v>37</v>
      </c>
      <c r="K19" s="35">
        <v>2070000</v>
      </c>
      <c r="L19" s="36">
        <v>1.1</v>
      </c>
      <c r="M19" s="37">
        <f t="shared" si="0"/>
        <v>2277000</v>
      </c>
      <c r="N19" s="33" t="s">
        <v>118</v>
      </c>
    </row>
    <row r="20" spans="1:14" ht="23.25" customHeight="1">
      <c r="A20" s="33" t="s">
        <v>252</v>
      </c>
      <c r="B20" s="33" t="s">
        <v>121</v>
      </c>
      <c r="C20" s="32" t="s">
        <v>60</v>
      </c>
      <c r="D20" s="32" t="s">
        <v>122</v>
      </c>
      <c r="E20" s="33" t="s">
        <v>123</v>
      </c>
      <c r="F20" s="33" t="s">
        <v>34</v>
      </c>
      <c r="G20" s="33" t="s">
        <v>35</v>
      </c>
      <c r="H20" s="13">
        <v>8.1875</v>
      </c>
      <c r="I20" s="33" t="s">
        <v>47</v>
      </c>
      <c r="J20" s="34" t="s">
        <v>37</v>
      </c>
      <c r="K20" s="35">
        <v>2070000</v>
      </c>
      <c r="L20" s="36">
        <v>1.1</v>
      </c>
      <c r="M20" s="37">
        <f t="shared" si="0"/>
        <v>2277000</v>
      </c>
      <c r="N20" s="33" t="s">
        <v>118</v>
      </c>
    </row>
    <row r="21" spans="1:14" ht="23.25" customHeight="1">
      <c r="A21" s="33" t="s">
        <v>254</v>
      </c>
      <c r="B21" s="33" t="s">
        <v>124</v>
      </c>
      <c r="C21" s="32" t="s">
        <v>125</v>
      </c>
      <c r="D21" s="32" t="s">
        <v>126</v>
      </c>
      <c r="E21" s="33" t="s">
        <v>127</v>
      </c>
      <c r="F21" s="33" t="s">
        <v>34</v>
      </c>
      <c r="G21" s="33" t="s">
        <v>35</v>
      </c>
      <c r="H21" s="13">
        <v>8.1875</v>
      </c>
      <c r="I21" s="33" t="s">
        <v>36</v>
      </c>
      <c r="J21" s="34" t="s">
        <v>37</v>
      </c>
      <c r="K21" s="35">
        <v>2070000</v>
      </c>
      <c r="L21" s="36">
        <v>1.1</v>
      </c>
      <c r="M21" s="37">
        <f t="shared" si="0"/>
        <v>2277000</v>
      </c>
      <c r="N21" s="33" t="s">
        <v>118</v>
      </c>
    </row>
    <row r="22" spans="1:14" s="8" customFormat="1" ht="23.25" customHeight="1">
      <c r="A22" s="33" t="s">
        <v>256</v>
      </c>
      <c r="B22" s="33" t="s">
        <v>119</v>
      </c>
      <c r="C22" s="32" t="s">
        <v>60</v>
      </c>
      <c r="D22" s="32" t="s">
        <v>68</v>
      </c>
      <c r="E22" s="33" t="s">
        <v>120</v>
      </c>
      <c r="F22" s="33" t="s">
        <v>34</v>
      </c>
      <c r="G22" s="33" t="s">
        <v>35</v>
      </c>
      <c r="H22" s="13">
        <v>8.1875</v>
      </c>
      <c r="I22" s="33" t="s">
        <v>48</v>
      </c>
      <c r="J22" s="34" t="s">
        <v>37</v>
      </c>
      <c r="K22" s="35">
        <v>2070000</v>
      </c>
      <c r="L22" s="36">
        <v>1.1</v>
      </c>
      <c r="M22" s="37">
        <f t="shared" si="0"/>
        <v>2277000</v>
      </c>
      <c r="N22" s="33" t="s">
        <v>118</v>
      </c>
    </row>
    <row r="23" spans="1:14" s="8" customFormat="1" ht="23.25" customHeight="1">
      <c r="A23" s="33" t="s">
        <v>255</v>
      </c>
      <c r="B23" s="33" t="s">
        <v>161</v>
      </c>
      <c r="C23" s="32" t="s">
        <v>162</v>
      </c>
      <c r="D23" s="32" t="s">
        <v>87</v>
      </c>
      <c r="E23" s="33" t="s">
        <v>163</v>
      </c>
      <c r="F23" s="33" t="s">
        <v>34</v>
      </c>
      <c r="G23" s="33" t="s">
        <v>35</v>
      </c>
      <c r="H23" s="13">
        <v>8</v>
      </c>
      <c r="I23" s="33" t="s">
        <v>47</v>
      </c>
      <c r="J23" s="34" t="s">
        <v>37</v>
      </c>
      <c r="K23" s="35">
        <v>2070000</v>
      </c>
      <c r="L23" s="36">
        <v>1.1</v>
      </c>
      <c r="M23" s="37">
        <f t="shared" si="0"/>
        <v>2277000</v>
      </c>
      <c r="N23" s="33" t="s">
        <v>118</v>
      </c>
    </row>
    <row r="24" spans="1:14" s="8" customFormat="1" ht="23.25" customHeight="1">
      <c r="A24" s="33" t="s">
        <v>275</v>
      </c>
      <c r="B24" s="33" t="s">
        <v>98</v>
      </c>
      <c r="C24" s="32" t="s">
        <v>57</v>
      </c>
      <c r="D24" s="32" t="s">
        <v>80</v>
      </c>
      <c r="E24" s="33" t="s">
        <v>99</v>
      </c>
      <c r="F24" s="33" t="s">
        <v>34</v>
      </c>
      <c r="G24" s="33" t="s">
        <v>35</v>
      </c>
      <c r="H24" s="13">
        <v>8.5</v>
      </c>
      <c r="I24" s="33" t="s">
        <v>36</v>
      </c>
      <c r="J24" s="34" t="s">
        <v>37</v>
      </c>
      <c r="K24" s="35">
        <v>2330000</v>
      </c>
      <c r="L24" s="36">
        <v>1.1</v>
      </c>
      <c r="M24" s="37">
        <f t="shared" si="0"/>
        <v>2563000</v>
      </c>
      <c r="N24" s="33"/>
    </row>
    <row r="25" spans="1:14" s="8" customFormat="1" ht="23.25" customHeight="1">
      <c r="A25" s="33" t="s">
        <v>260</v>
      </c>
      <c r="B25" s="33" t="s">
        <v>141</v>
      </c>
      <c r="C25" s="32" t="s">
        <v>82</v>
      </c>
      <c r="D25" s="32" t="s">
        <v>90</v>
      </c>
      <c r="E25" s="33" t="s">
        <v>142</v>
      </c>
      <c r="F25" s="33" t="s">
        <v>34</v>
      </c>
      <c r="G25" s="33" t="s">
        <v>35</v>
      </c>
      <c r="H25" s="13">
        <v>8.125</v>
      </c>
      <c r="I25" s="33" t="s">
        <v>44</v>
      </c>
      <c r="J25" s="34" t="s">
        <v>37</v>
      </c>
      <c r="K25" s="35">
        <v>2330000</v>
      </c>
      <c r="L25" s="36">
        <v>1.1</v>
      </c>
      <c r="M25" s="37">
        <f t="shared" si="0"/>
        <v>2563000</v>
      </c>
      <c r="N25" s="33"/>
    </row>
    <row r="26" spans="1:14" s="8" customFormat="1" ht="23.25" customHeight="1">
      <c r="A26" s="33" t="s">
        <v>257</v>
      </c>
      <c r="B26" s="33" t="s">
        <v>143</v>
      </c>
      <c r="C26" s="32" t="s">
        <v>144</v>
      </c>
      <c r="D26" s="32" t="s">
        <v>145</v>
      </c>
      <c r="E26" s="33" t="s">
        <v>146</v>
      </c>
      <c r="F26" s="33" t="s">
        <v>34</v>
      </c>
      <c r="G26" s="33" t="s">
        <v>35</v>
      </c>
      <c r="H26" s="13">
        <v>8.125</v>
      </c>
      <c r="I26" s="33" t="s">
        <v>79</v>
      </c>
      <c r="J26" s="34" t="s">
        <v>37</v>
      </c>
      <c r="K26" s="35">
        <v>2330000</v>
      </c>
      <c r="L26" s="36">
        <v>1.1</v>
      </c>
      <c r="M26" s="37">
        <f t="shared" si="0"/>
        <v>2563000</v>
      </c>
      <c r="N26" s="33"/>
    </row>
    <row r="27" spans="1:14" s="8" customFormat="1" ht="23.25" customHeight="1">
      <c r="A27" s="33" t="s">
        <v>261</v>
      </c>
      <c r="B27" s="33" t="s">
        <v>183</v>
      </c>
      <c r="C27" s="32" t="s">
        <v>84</v>
      </c>
      <c r="D27" s="32" t="s">
        <v>58</v>
      </c>
      <c r="E27" s="33" t="s">
        <v>184</v>
      </c>
      <c r="F27" s="33" t="s">
        <v>43</v>
      </c>
      <c r="G27" s="33" t="s">
        <v>35</v>
      </c>
      <c r="H27" s="13">
        <v>8.0667</v>
      </c>
      <c r="I27" s="33" t="s">
        <v>182</v>
      </c>
      <c r="J27" s="34" t="s">
        <v>62</v>
      </c>
      <c r="K27" s="35">
        <v>1520000</v>
      </c>
      <c r="L27" s="36">
        <v>1</v>
      </c>
      <c r="M27" s="37">
        <f>K27</f>
        <v>1520000</v>
      </c>
      <c r="N27" s="33" t="s">
        <v>107</v>
      </c>
    </row>
    <row r="28" spans="1:14" s="8" customFormat="1" ht="23.25" customHeight="1">
      <c r="A28" s="33" t="s">
        <v>258</v>
      </c>
      <c r="B28" s="33" t="s">
        <v>185</v>
      </c>
      <c r="C28" s="32" t="s">
        <v>186</v>
      </c>
      <c r="D28" s="32" t="s">
        <v>59</v>
      </c>
      <c r="E28" s="33" t="s">
        <v>187</v>
      </c>
      <c r="F28" s="33" t="s">
        <v>43</v>
      </c>
      <c r="G28" s="33" t="s">
        <v>35</v>
      </c>
      <c r="H28" s="13">
        <v>8.0667</v>
      </c>
      <c r="I28" s="33" t="s">
        <v>71</v>
      </c>
      <c r="J28" s="34" t="s">
        <v>62</v>
      </c>
      <c r="K28" s="35">
        <v>1520000</v>
      </c>
      <c r="L28" s="36">
        <v>1</v>
      </c>
      <c r="M28" s="37">
        <f>K28</f>
        <v>1520000</v>
      </c>
      <c r="N28" s="33" t="s">
        <v>107</v>
      </c>
    </row>
    <row r="29" spans="1:14" ht="23.25" customHeight="1">
      <c r="A29" s="33" t="s">
        <v>265</v>
      </c>
      <c r="B29" s="33" t="s">
        <v>111</v>
      </c>
      <c r="C29" s="32" t="s">
        <v>112</v>
      </c>
      <c r="D29" s="32" t="s">
        <v>55</v>
      </c>
      <c r="E29" s="33" t="s">
        <v>113</v>
      </c>
      <c r="F29" s="33" t="s">
        <v>43</v>
      </c>
      <c r="G29" s="33" t="s">
        <v>35</v>
      </c>
      <c r="H29" s="13">
        <v>8.3333</v>
      </c>
      <c r="I29" s="33" t="s">
        <v>88</v>
      </c>
      <c r="J29" s="34" t="s">
        <v>37</v>
      </c>
      <c r="K29" s="35">
        <v>1520000</v>
      </c>
      <c r="L29" s="36">
        <v>1.1</v>
      </c>
      <c r="M29" s="37">
        <f>K29*110%</f>
        <v>1672000.0000000002</v>
      </c>
      <c r="N29" s="33" t="s">
        <v>107</v>
      </c>
    </row>
    <row r="30" spans="1:14" ht="23.25" customHeight="1">
      <c r="A30" s="33" t="s">
        <v>276</v>
      </c>
      <c r="B30" s="33" t="s">
        <v>153</v>
      </c>
      <c r="C30" s="32" t="s">
        <v>154</v>
      </c>
      <c r="D30" s="32" t="s">
        <v>155</v>
      </c>
      <c r="E30" s="33" t="s">
        <v>156</v>
      </c>
      <c r="F30" s="33" t="s">
        <v>43</v>
      </c>
      <c r="G30" s="33" t="s">
        <v>35</v>
      </c>
      <c r="H30" s="13">
        <v>8</v>
      </c>
      <c r="I30" s="33" t="s">
        <v>54</v>
      </c>
      <c r="J30" s="34" t="s">
        <v>37</v>
      </c>
      <c r="K30" s="35">
        <v>1520000</v>
      </c>
      <c r="L30" s="36">
        <v>1.1</v>
      </c>
      <c r="M30" s="37">
        <f>K30*110%</f>
        <v>1672000.0000000002</v>
      </c>
      <c r="N30" s="33" t="s">
        <v>107</v>
      </c>
    </row>
    <row r="31" spans="1:14" ht="23.25" customHeight="1">
      <c r="A31" s="33" t="s">
        <v>274</v>
      </c>
      <c r="B31" s="33" t="s">
        <v>93</v>
      </c>
      <c r="C31" s="32" t="s">
        <v>94</v>
      </c>
      <c r="D31" s="32" t="s">
        <v>95</v>
      </c>
      <c r="E31" s="33" t="s">
        <v>96</v>
      </c>
      <c r="F31" s="33" t="s">
        <v>43</v>
      </c>
      <c r="G31" s="33" t="s">
        <v>35</v>
      </c>
      <c r="H31" s="13">
        <v>8.7333</v>
      </c>
      <c r="I31" s="33" t="s">
        <v>67</v>
      </c>
      <c r="J31" s="34" t="s">
        <v>37</v>
      </c>
      <c r="K31" s="35">
        <v>1760000</v>
      </c>
      <c r="L31" s="36">
        <v>1.1</v>
      </c>
      <c r="M31" s="37">
        <f>K31*110%</f>
        <v>1936000.0000000002</v>
      </c>
      <c r="N31" s="33" t="s">
        <v>97</v>
      </c>
    </row>
    <row r="32" spans="1:14" ht="23.25" customHeight="1">
      <c r="A32" s="33" t="s">
        <v>259</v>
      </c>
      <c r="B32" s="33" t="s">
        <v>128</v>
      </c>
      <c r="C32" s="32" t="s">
        <v>129</v>
      </c>
      <c r="D32" s="32" t="s">
        <v>130</v>
      </c>
      <c r="E32" s="33" t="s">
        <v>131</v>
      </c>
      <c r="F32" s="33" t="s">
        <v>43</v>
      </c>
      <c r="G32" s="33" t="s">
        <v>35</v>
      </c>
      <c r="H32" s="13">
        <v>8.1333</v>
      </c>
      <c r="I32" s="33" t="s">
        <v>47</v>
      </c>
      <c r="J32" s="34" t="s">
        <v>37</v>
      </c>
      <c r="K32" s="35">
        <v>1760000</v>
      </c>
      <c r="L32" s="36">
        <v>1.1</v>
      </c>
      <c r="M32" s="37">
        <f>K32*110%</f>
        <v>1936000.0000000002</v>
      </c>
      <c r="N32" s="33" t="s">
        <v>97</v>
      </c>
    </row>
    <row r="33" spans="1:14" ht="23.25" customHeight="1">
      <c r="A33" s="33" t="s">
        <v>264</v>
      </c>
      <c r="B33" s="33" t="s">
        <v>176</v>
      </c>
      <c r="C33" s="32" t="s">
        <v>177</v>
      </c>
      <c r="D33" s="32" t="s">
        <v>87</v>
      </c>
      <c r="E33" s="33" t="s">
        <v>178</v>
      </c>
      <c r="F33" s="33" t="s">
        <v>43</v>
      </c>
      <c r="G33" s="33" t="s">
        <v>35</v>
      </c>
      <c r="H33" s="13">
        <v>8.6</v>
      </c>
      <c r="I33" s="33" t="s">
        <v>61</v>
      </c>
      <c r="J33" s="34" t="s">
        <v>62</v>
      </c>
      <c r="K33" s="35">
        <v>1760000</v>
      </c>
      <c r="L33" s="36">
        <v>1</v>
      </c>
      <c r="M33" s="37">
        <f>K33</f>
        <v>1760000</v>
      </c>
      <c r="N33" s="33" t="s">
        <v>97</v>
      </c>
    </row>
    <row r="34" spans="1:14" ht="23.25" customHeight="1">
      <c r="A34" s="33" t="s">
        <v>267</v>
      </c>
      <c r="B34" s="33" t="s">
        <v>174</v>
      </c>
      <c r="C34" s="32" t="s">
        <v>64</v>
      </c>
      <c r="D34" s="32" t="s">
        <v>77</v>
      </c>
      <c r="E34" s="33" t="s">
        <v>175</v>
      </c>
      <c r="F34" s="33" t="s">
        <v>43</v>
      </c>
      <c r="G34" s="33" t="s">
        <v>35</v>
      </c>
      <c r="H34" s="13">
        <v>8</v>
      </c>
      <c r="I34" s="33" t="s">
        <v>36</v>
      </c>
      <c r="J34" s="34" t="s">
        <v>37</v>
      </c>
      <c r="K34" s="35">
        <v>1760000</v>
      </c>
      <c r="L34" s="36">
        <v>1.1</v>
      </c>
      <c r="M34" s="37">
        <f>K34*110%</f>
        <v>1936000.0000000002</v>
      </c>
      <c r="N34" s="33" t="s">
        <v>97</v>
      </c>
    </row>
    <row r="35" spans="1:14" ht="23.25" customHeight="1">
      <c r="A35" s="33" t="s">
        <v>262</v>
      </c>
      <c r="B35" s="33" t="s">
        <v>170</v>
      </c>
      <c r="C35" s="32" t="s">
        <v>171</v>
      </c>
      <c r="D35" s="32" t="s">
        <v>172</v>
      </c>
      <c r="E35" s="33" t="s">
        <v>173</v>
      </c>
      <c r="F35" s="33" t="s">
        <v>43</v>
      </c>
      <c r="G35" s="33" t="s">
        <v>35</v>
      </c>
      <c r="H35" s="13">
        <v>8</v>
      </c>
      <c r="I35" s="33" t="s">
        <v>85</v>
      </c>
      <c r="J35" s="34" t="s">
        <v>37</v>
      </c>
      <c r="K35" s="35">
        <v>3660000</v>
      </c>
      <c r="L35" s="36">
        <v>1.1</v>
      </c>
      <c r="M35" s="37">
        <f>K35*110%</f>
        <v>4026000.0000000005</v>
      </c>
      <c r="N35" s="33"/>
    </row>
    <row r="36" spans="1:14" ht="23.25" customHeight="1">
      <c r="A36" s="33" t="s">
        <v>263</v>
      </c>
      <c r="B36" s="33" t="s">
        <v>197</v>
      </c>
      <c r="C36" s="32" t="s">
        <v>83</v>
      </c>
      <c r="D36" s="32" t="s">
        <v>172</v>
      </c>
      <c r="E36" s="33" t="s">
        <v>198</v>
      </c>
      <c r="F36" s="33" t="s">
        <v>43</v>
      </c>
      <c r="G36" s="33" t="s">
        <v>35</v>
      </c>
      <c r="H36" s="13">
        <v>7.8519</v>
      </c>
      <c r="I36" s="33" t="s">
        <v>47</v>
      </c>
      <c r="J36" s="34" t="s">
        <v>62</v>
      </c>
      <c r="K36" s="35">
        <v>3660000</v>
      </c>
      <c r="L36" s="36">
        <v>1</v>
      </c>
      <c r="M36" s="37">
        <f>K36</f>
        <v>3660000</v>
      </c>
      <c r="N36" s="33"/>
    </row>
    <row r="37" spans="1:14" ht="23.25" customHeight="1">
      <c r="A37" s="33" t="s">
        <v>266</v>
      </c>
      <c r="B37" s="33" t="s">
        <v>195</v>
      </c>
      <c r="C37" s="32" t="s">
        <v>60</v>
      </c>
      <c r="D37" s="32" t="s">
        <v>73</v>
      </c>
      <c r="E37" s="33" t="s">
        <v>196</v>
      </c>
      <c r="F37" s="33" t="s">
        <v>43</v>
      </c>
      <c r="G37" s="33" t="s">
        <v>35</v>
      </c>
      <c r="H37" s="13">
        <v>7.8889</v>
      </c>
      <c r="I37" s="33" t="s">
        <v>75</v>
      </c>
      <c r="J37" s="34" t="s">
        <v>62</v>
      </c>
      <c r="K37" s="35">
        <v>3660000</v>
      </c>
      <c r="L37" s="36">
        <v>1</v>
      </c>
      <c r="M37" s="37">
        <f>K37</f>
        <v>3660000</v>
      </c>
      <c r="N37" s="33"/>
    </row>
    <row r="38" spans="1:14" ht="23.25" customHeight="1">
      <c r="A38" s="33" t="s">
        <v>277</v>
      </c>
      <c r="B38" s="33" t="s">
        <v>191</v>
      </c>
      <c r="C38" s="32" t="s">
        <v>192</v>
      </c>
      <c r="D38" s="32" t="s">
        <v>193</v>
      </c>
      <c r="E38" s="33" t="s">
        <v>194</v>
      </c>
      <c r="F38" s="33" t="s">
        <v>43</v>
      </c>
      <c r="G38" s="33" t="s">
        <v>35</v>
      </c>
      <c r="H38" s="13">
        <v>8</v>
      </c>
      <c r="I38" s="33" t="s">
        <v>182</v>
      </c>
      <c r="J38" s="34" t="s">
        <v>62</v>
      </c>
      <c r="K38" s="35">
        <v>3400000</v>
      </c>
      <c r="L38" s="36">
        <v>1</v>
      </c>
      <c r="M38" s="37">
        <f>K38</f>
        <v>3400000</v>
      </c>
      <c r="N38" s="33"/>
    </row>
    <row r="39" spans="1:14" ht="23.25" customHeight="1">
      <c r="A39" s="33" t="s">
        <v>278</v>
      </c>
      <c r="B39" s="33" t="s">
        <v>135</v>
      </c>
      <c r="C39" s="32" t="s">
        <v>136</v>
      </c>
      <c r="D39" s="32" t="s">
        <v>116</v>
      </c>
      <c r="E39" s="33" t="s">
        <v>137</v>
      </c>
      <c r="F39" s="33" t="s">
        <v>43</v>
      </c>
      <c r="G39" s="33" t="s">
        <v>52</v>
      </c>
      <c r="H39" s="13">
        <v>8.1304</v>
      </c>
      <c r="I39" s="33" t="s">
        <v>69</v>
      </c>
      <c r="J39" s="34" t="s">
        <v>37</v>
      </c>
      <c r="K39" s="35">
        <v>2840000</v>
      </c>
      <c r="L39" s="36">
        <v>1.1</v>
      </c>
      <c r="M39" s="37">
        <f>K39*110%</f>
        <v>3124000.0000000005</v>
      </c>
      <c r="N39" s="33"/>
    </row>
    <row r="40" spans="1:14" ht="23.25" customHeight="1">
      <c r="A40" s="33" t="s">
        <v>279</v>
      </c>
      <c r="B40" s="33" t="s">
        <v>132</v>
      </c>
      <c r="C40" s="32" t="s">
        <v>83</v>
      </c>
      <c r="D40" s="32" t="s">
        <v>133</v>
      </c>
      <c r="E40" s="33" t="s">
        <v>134</v>
      </c>
      <c r="F40" s="33" t="s">
        <v>43</v>
      </c>
      <c r="G40" s="33" t="s">
        <v>52</v>
      </c>
      <c r="H40" s="13">
        <v>8.1304</v>
      </c>
      <c r="I40" s="33" t="s">
        <v>47</v>
      </c>
      <c r="J40" s="34" t="s">
        <v>37</v>
      </c>
      <c r="K40" s="35">
        <v>2840000</v>
      </c>
      <c r="L40" s="36">
        <v>1.1</v>
      </c>
      <c r="M40" s="37">
        <f>K40*110%</f>
        <v>3124000.0000000005</v>
      </c>
      <c r="N40" s="33"/>
    </row>
    <row r="41" spans="1:14" ht="23.25" customHeight="1">
      <c r="A41" s="33" t="s">
        <v>268</v>
      </c>
      <c r="B41" s="33" t="s">
        <v>147</v>
      </c>
      <c r="C41" s="32" t="s">
        <v>148</v>
      </c>
      <c r="D41" s="32" t="s">
        <v>66</v>
      </c>
      <c r="E41" s="33" t="s">
        <v>149</v>
      </c>
      <c r="F41" s="33" t="s">
        <v>43</v>
      </c>
      <c r="G41" s="33" t="s">
        <v>35</v>
      </c>
      <c r="H41" s="13">
        <v>8.1111</v>
      </c>
      <c r="I41" s="33" t="s">
        <v>44</v>
      </c>
      <c r="J41" s="34" t="s">
        <v>37</v>
      </c>
      <c r="K41" s="35">
        <v>3660000</v>
      </c>
      <c r="L41" s="36">
        <v>1.1</v>
      </c>
      <c r="M41" s="37">
        <f>K41*110%</f>
        <v>4026000.0000000005</v>
      </c>
      <c r="N41" s="33"/>
    </row>
    <row r="42" spans="1:14" ht="23.25" customHeight="1">
      <c r="A42" s="33" t="s">
        <v>280</v>
      </c>
      <c r="B42" s="33" t="s">
        <v>188</v>
      </c>
      <c r="C42" s="32" t="s">
        <v>60</v>
      </c>
      <c r="D42" s="32" t="s">
        <v>189</v>
      </c>
      <c r="E42" s="33" t="s">
        <v>190</v>
      </c>
      <c r="F42" s="33" t="s">
        <v>43</v>
      </c>
      <c r="G42" s="33" t="s">
        <v>52</v>
      </c>
      <c r="H42" s="13">
        <v>8</v>
      </c>
      <c r="I42" s="33" t="s">
        <v>78</v>
      </c>
      <c r="J42" s="34" t="s">
        <v>62</v>
      </c>
      <c r="K42" s="35">
        <v>2840000</v>
      </c>
      <c r="L42" s="36">
        <v>1</v>
      </c>
      <c r="M42" s="37">
        <f>K42</f>
        <v>2840000</v>
      </c>
      <c r="N42" s="33"/>
    </row>
    <row r="43" spans="1:14" ht="23.25" customHeight="1">
      <c r="A43" s="33" t="s">
        <v>281</v>
      </c>
      <c r="B43" s="33" t="s">
        <v>222</v>
      </c>
      <c r="C43" s="32" t="s">
        <v>40</v>
      </c>
      <c r="D43" s="32" t="s">
        <v>126</v>
      </c>
      <c r="E43" s="33" t="s">
        <v>70</v>
      </c>
      <c r="F43" s="33" t="s">
        <v>43</v>
      </c>
      <c r="G43" s="33" t="s">
        <v>35</v>
      </c>
      <c r="H43" s="13">
        <v>7.64</v>
      </c>
      <c r="I43" s="33" t="s">
        <v>53</v>
      </c>
      <c r="J43" s="34" t="s">
        <v>62</v>
      </c>
      <c r="K43" s="35">
        <v>3400000</v>
      </c>
      <c r="L43" s="36">
        <v>1</v>
      </c>
      <c r="M43" s="37">
        <f>K43</f>
        <v>3400000</v>
      </c>
      <c r="N43" s="33"/>
    </row>
    <row r="44" spans="1:14" ht="23.25" customHeight="1">
      <c r="A44" s="33" t="s">
        <v>269</v>
      </c>
      <c r="B44" s="33" t="s">
        <v>164</v>
      </c>
      <c r="C44" s="32" t="s">
        <v>72</v>
      </c>
      <c r="D44" s="32" t="s">
        <v>51</v>
      </c>
      <c r="E44" s="33" t="s">
        <v>165</v>
      </c>
      <c r="F44" s="33" t="s">
        <v>43</v>
      </c>
      <c r="G44" s="33" t="s">
        <v>35</v>
      </c>
      <c r="H44" s="13">
        <v>8</v>
      </c>
      <c r="I44" s="33" t="s">
        <v>65</v>
      </c>
      <c r="J44" s="34" t="s">
        <v>37</v>
      </c>
      <c r="K44" s="35">
        <v>3400000</v>
      </c>
      <c r="L44" s="36">
        <v>1.1</v>
      </c>
      <c r="M44" s="37">
        <f>K44*110%</f>
        <v>3740000.0000000005</v>
      </c>
      <c r="N44" s="33"/>
    </row>
    <row r="45" spans="1:14" ht="23.25" customHeight="1">
      <c r="A45" s="33" t="s">
        <v>270</v>
      </c>
      <c r="B45" s="33" t="s">
        <v>205</v>
      </c>
      <c r="C45" s="32" t="s">
        <v>60</v>
      </c>
      <c r="D45" s="32" t="s">
        <v>206</v>
      </c>
      <c r="E45" s="33" t="s">
        <v>207</v>
      </c>
      <c r="F45" s="33" t="s">
        <v>42</v>
      </c>
      <c r="G45" s="33" t="s">
        <v>35</v>
      </c>
      <c r="H45" s="13">
        <v>7.8182</v>
      </c>
      <c r="I45" s="33" t="s">
        <v>182</v>
      </c>
      <c r="J45" s="34" t="s">
        <v>62</v>
      </c>
      <c r="K45" s="35">
        <v>2710000</v>
      </c>
      <c r="L45" s="36">
        <v>1</v>
      </c>
      <c r="M45" s="37">
        <f aca="true" t="shared" si="1" ref="M45:M60">K45</f>
        <v>2710000</v>
      </c>
      <c r="N45" s="33"/>
    </row>
    <row r="46" spans="1:14" ht="23.25" customHeight="1">
      <c r="A46" s="33" t="s">
        <v>282</v>
      </c>
      <c r="B46" s="33" t="s">
        <v>202</v>
      </c>
      <c r="C46" s="32" t="s">
        <v>203</v>
      </c>
      <c r="D46" s="32" t="s">
        <v>74</v>
      </c>
      <c r="E46" s="33" t="s">
        <v>204</v>
      </c>
      <c r="F46" s="33" t="s">
        <v>42</v>
      </c>
      <c r="G46" s="33" t="s">
        <v>35</v>
      </c>
      <c r="H46" s="13">
        <v>7.8182</v>
      </c>
      <c r="I46" s="33" t="s">
        <v>79</v>
      </c>
      <c r="J46" s="34" t="s">
        <v>62</v>
      </c>
      <c r="K46" s="35">
        <v>2710000</v>
      </c>
      <c r="L46" s="36">
        <v>1</v>
      </c>
      <c r="M46" s="37">
        <f t="shared" si="1"/>
        <v>2710000</v>
      </c>
      <c r="N46" s="33"/>
    </row>
    <row r="47" spans="1:14" ht="23.25" customHeight="1">
      <c r="A47" s="33" t="s">
        <v>283</v>
      </c>
      <c r="B47" s="33" t="s">
        <v>179</v>
      </c>
      <c r="C47" s="32" t="s">
        <v>180</v>
      </c>
      <c r="D47" s="32" t="s">
        <v>55</v>
      </c>
      <c r="E47" s="33" t="s">
        <v>181</v>
      </c>
      <c r="F47" s="33" t="s">
        <v>42</v>
      </c>
      <c r="G47" s="33" t="s">
        <v>35</v>
      </c>
      <c r="H47" s="13">
        <v>8.2857</v>
      </c>
      <c r="I47" s="33" t="s">
        <v>182</v>
      </c>
      <c r="J47" s="34" t="s">
        <v>62</v>
      </c>
      <c r="K47" s="35">
        <v>2580000</v>
      </c>
      <c r="L47" s="36">
        <v>1</v>
      </c>
      <c r="M47" s="37">
        <f t="shared" si="1"/>
        <v>2580000</v>
      </c>
      <c r="N47" s="33"/>
    </row>
    <row r="48" spans="1:14" ht="23.25" customHeight="1">
      <c r="A48" s="33" t="s">
        <v>284</v>
      </c>
      <c r="B48" s="33" t="s">
        <v>215</v>
      </c>
      <c r="C48" s="32" t="s">
        <v>216</v>
      </c>
      <c r="D48" s="32" t="s">
        <v>217</v>
      </c>
      <c r="E48" s="33" t="s">
        <v>218</v>
      </c>
      <c r="F48" s="33" t="s">
        <v>42</v>
      </c>
      <c r="G48" s="33" t="s">
        <v>35</v>
      </c>
      <c r="H48" s="13">
        <v>7.6818</v>
      </c>
      <c r="I48" s="33" t="s">
        <v>69</v>
      </c>
      <c r="J48" s="34" t="s">
        <v>62</v>
      </c>
      <c r="K48" s="35">
        <v>2710000</v>
      </c>
      <c r="L48" s="36">
        <v>1</v>
      </c>
      <c r="M48" s="37">
        <f t="shared" si="1"/>
        <v>2710000</v>
      </c>
      <c r="N48" s="33"/>
    </row>
    <row r="49" spans="1:14" ht="23.25" customHeight="1">
      <c r="A49" s="33" t="s">
        <v>272</v>
      </c>
      <c r="B49" s="33" t="s">
        <v>211</v>
      </c>
      <c r="C49" s="32" t="s">
        <v>212</v>
      </c>
      <c r="D49" s="32" t="s">
        <v>213</v>
      </c>
      <c r="E49" s="33" t="s">
        <v>214</v>
      </c>
      <c r="F49" s="33" t="s">
        <v>42</v>
      </c>
      <c r="G49" s="33" t="s">
        <v>35</v>
      </c>
      <c r="H49" s="13">
        <v>7.6818</v>
      </c>
      <c r="I49" s="33" t="s">
        <v>79</v>
      </c>
      <c r="J49" s="34" t="s">
        <v>62</v>
      </c>
      <c r="K49" s="35">
        <v>2710000</v>
      </c>
      <c r="L49" s="36">
        <v>1</v>
      </c>
      <c r="M49" s="37">
        <f t="shared" si="1"/>
        <v>2710000</v>
      </c>
      <c r="N49" s="33"/>
    </row>
    <row r="50" spans="1:14" ht="23.25" customHeight="1">
      <c r="A50" s="33" t="s">
        <v>271</v>
      </c>
      <c r="B50" s="33" t="s">
        <v>219</v>
      </c>
      <c r="C50" s="32" t="s">
        <v>220</v>
      </c>
      <c r="D50" s="32" t="s">
        <v>63</v>
      </c>
      <c r="E50" s="33" t="s">
        <v>221</v>
      </c>
      <c r="F50" s="33" t="s">
        <v>42</v>
      </c>
      <c r="G50" s="33" t="s">
        <v>35</v>
      </c>
      <c r="H50" s="13">
        <v>7.6667</v>
      </c>
      <c r="I50" s="33" t="s">
        <v>44</v>
      </c>
      <c r="J50" s="34" t="s">
        <v>62</v>
      </c>
      <c r="K50" s="35">
        <v>2580000</v>
      </c>
      <c r="L50" s="36">
        <v>1</v>
      </c>
      <c r="M50" s="37">
        <f t="shared" si="1"/>
        <v>2580000</v>
      </c>
      <c r="N50" s="33"/>
    </row>
    <row r="51" spans="1:14" ht="23.25" customHeight="1">
      <c r="A51" s="33" t="s">
        <v>285</v>
      </c>
      <c r="B51" s="33" t="s">
        <v>208</v>
      </c>
      <c r="C51" s="32" t="s">
        <v>209</v>
      </c>
      <c r="D51" s="32" t="s">
        <v>49</v>
      </c>
      <c r="E51" s="33" t="s">
        <v>210</v>
      </c>
      <c r="F51" s="33" t="s">
        <v>42</v>
      </c>
      <c r="G51" s="33" t="s">
        <v>35</v>
      </c>
      <c r="H51" s="13">
        <v>7.6957</v>
      </c>
      <c r="I51" s="33" t="s">
        <v>44</v>
      </c>
      <c r="J51" s="34" t="s">
        <v>62</v>
      </c>
      <c r="K51" s="35">
        <v>2920000</v>
      </c>
      <c r="L51" s="36">
        <v>1</v>
      </c>
      <c r="M51" s="37">
        <f t="shared" si="1"/>
        <v>2920000</v>
      </c>
      <c r="N51" s="33"/>
    </row>
    <row r="52" spans="1:14" ht="23.25" customHeight="1">
      <c r="A52" s="33" t="s">
        <v>286</v>
      </c>
      <c r="B52" s="33" t="s">
        <v>199</v>
      </c>
      <c r="C52" s="32" t="s">
        <v>38</v>
      </c>
      <c r="D52" s="32" t="s">
        <v>200</v>
      </c>
      <c r="E52" s="33" t="s">
        <v>201</v>
      </c>
      <c r="F52" s="33" t="s">
        <v>42</v>
      </c>
      <c r="G52" s="33" t="s">
        <v>52</v>
      </c>
      <c r="H52" s="13">
        <v>7.8261</v>
      </c>
      <c r="I52" s="33" t="s">
        <v>85</v>
      </c>
      <c r="J52" s="34" t="s">
        <v>62</v>
      </c>
      <c r="K52" s="35">
        <v>3030000</v>
      </c>
      <c r="L52" s="36">
        <v>1</v>
      </c>
      <c r="M52" s="37">
        <f t="shared" si="1"/>
        <v>3030000</v>
      </c>
      <c r="N52" s="33"/>
    </row>
    <row r="53" spans="1:14" ht="23.25" customHeight="1">
      <c r="A53" s="33" t="s">
        <v>287</v>
      </c>
      <c r="B53" s="33" t="s">
        <v>229</v>
      </c>
      <c r="C53" s="32" t="s">
        <v>230</v>
      </c>
      <c r="D53" s="32" t="s">
        <v>231</v>
      </c>
      <c r="E53" s="33" t="s">
        <v>232</v>
      </c>
      <c r="F53" s="33" t="s">
        <v>76</v>
      </c>
      <c r="G53" s="33" t="s">
        <v>35</v>
      </c>
      <c r="H53" s="13">
        <v>7.5</v>
      </c>
      <c r="I53" s="33" t="s">
        <v>65</v>
      </c>
      <c r="J53" s="34" t="s">
        <v>62</v>
      </c>
      <c r="K53" s="35">
        <v>560000</v>
      </c>
      <c r="L53" s="36">
        <v>1</v>
      </c>
      <c r="M53" s="37">
        <f t="shared" si="1"/>
        <v>560000</v>
      </c>
      <c r="N53" s="33"/>
    </row>
    <row r="54" spans="1:14" ht="23.25" customHeight="1">
      <c r="A54" s="33" t="s">
        <v>288</v>
      </c>
      <c r="B54" s="33" t="s">
        <v>243</v>
      </c>
      <c r="C54" s="32" t="s">
        <v>244</v>
      </c>
      <c r="D54" s="32" t="s">
        <v>59</v>
      </c>
      <c r="E54" s="33" t="s">
        <v>245</v>
      </c>
      <c r="F54" s="33" t="s">
        <v>76</v>
      </c>
      <c r="G54" s="33" t="s">
        <v>52</v>
      </c>
      <c r="H54" s="13">
        <v>7</v>
      </c>
      <c r="I54" s="33" t="s">
        <v>36</v>
      </c>
      <c r="J54" s="34" t="s">
        <v>62</v>
      </c>
      <c r="K54" s="35">
        <v>440000</v>
      </c>
      <c r="L54" s="36">
        <v>1</v>
      </c>
      <c r="M54" s="37">
        <f t="shared" si="1"/>
        <v>440000</v>
      </c>
      <c r="N54" s="33"/>
    </row>
    <row r="55" spans="1:14" ht="23.25" customHeight="1">
      <c r="A55" s="33" t="s">
        <v>289</v>
      </c>
      <c r="B55" s="33" t="s">
        <v>235</v>
      </c>
      <c r="C55" s="32" t="s">
        <v>60</v>
      </c>
      <c r="D55" s="32" t="s">
        <v>130</v>
      </c>
      <c r="E55" s="33" t="s">
        <v>236</v>
      </c>
      <c r="F55" s="33" t="s">
        <v>76</v>
      </c>
      <c r="G55" s="33" t="s">
        <v>35</v>
      </c>
      <c r="H55" s="13">
        <v>7.5</v>
      </c>
      <c r="I55" s="33" t="s">
        <v>71</v>
      </c>
      <c r="J55" s="34" t="s">
        <v>62</v>
      </c>
      <c r="K55" s="35">
        <v>560000</v>
      </c>
      <c r="L55" s="36">
        <v>1</v>
      </c>
      <c r="M55" s="37">
        <f t="shared" si="1"/>
        <v>560000</v>
      </c>
      <c r="N55" s="33"/>
    </row>
    <row r="56" spans="1:14" ht="23.25" customHeight="1">
      <c r="A56" s="33" t="s">
        <v>290</v>
      </c>
      <c r="B56" s="33" t="s">
        <v>223</v>
      </c>
      <c r="C56" s="32" t="s">
        <v>224</v>
      </c>
      <c r="D56" s="32" t="s">
        <v>225</v>
      </c>
      <c r="E56" s="33" t="s">
        <v>226</v>
      </c>
      <c r="F56" s="33" t="s">
        <v>76</v>
      </c>
      <c r="G56" s="33" t="s">
        <v>35</v>
      </c>
      <c r="H56" s="13">
        <v>7.6364</v>
      </c>
      <c r="I56" s="33" t="s">
        <v>65</v>
      </c>
      <c r="J56" s="34" t="s">
        <v>62</v>
      </c>
      <c r="K56" s="35">
        <v>1680000</v>
      </c>
      <c r="L56" s="36">
        <v>1</v>
      </c>
      <c r="M56" s="37">
        <f t="shared" si="1"/>
        <v>1680000</v>
      </c>
      <c r="N56" s="33"/>
    </row>
    <row r="57" spans="1:14" ht="23.25" customHeight="1">
      <c r="A57" s="33" t="s">
        <v>291</v>
      </c>
      <c r="B57" s="33" t="s">
        <v>227</v>
      </c>
      <c r="C57" s="32" t="s">
        <v>41</v>
      </c>
      <c r="D57" s="32" t="s">
        <v>102</v>
      </c>
      <c r="E57" s="33" t="s">
        <v>228</v>
      </c>
      <c r="F57" s="33" t="s">
        <v>76</v>
      </c>
      <c r="G57" s="33" t="s">
        <v>35</v>
      </c>
      <c r="H57" s="13">
        <v>7.5455</v>
      </c>
      <c r="I57" s="33" t="s">
        <v>54</v>
      </c>
      <c r="J57" s="34" t="s">
        <v>62</v>
      </c>
      <c r="K57" s="35">
        <v>1680000</v>
      </c>
      <c r="L57" s="36">
        <v>1</v>
      </c>
      <c r="M57" s="37">
        <f t="shared" si="1"/>
        <v>1680000</v>
      </c>
      <c r="N57" s="33"/>
    </row>
    <row r="58" spans="1:14" ht="23.25" customHeight="1">
      <c r="A58" s="33" t="s">
        <v>292</v>
      </c>
      <c r="B58" s="33" t="s">
        <v>233</v>
      </c>
      <c r="C58" s="32" t="s">
        <v>89</v>
      </c>
      <c r="D58" s="32" t="s">
        <v>45</v>
      </c>
      <c r="E58" s="33" t="s">
        <v>234</v>
      </c>
      <c r="F58" s="33" t="s">
        <v>76</v>
      </c>
      <c r="G58" s="33" t="s">
        <v>35</v>
      </c>
      <c r="H58" s="13">
        <v>7.5</v>
      </c>
      <c r="I58" s="33" t="s">
        <v>182</v>
      </c>
      <c r="J58" s="34" t="s">
        <v>62</v>
      </c>
      <c r="K58" s="35">
        <v>560000</v>
      </c>
      <c r="L58" s="36">
        <v>1</v>
      </c>
      <c r="M58" s="37">
        <f t="shared" si="1"/>
        <v>560000</v>
      </c>
      <c r="N58" s="33"/>
    </row>
    <row r="59" spans="1:14" ht="23.25" customHeight="1">
      <c r="A59" s="33" t="s">
        <v>293</v>
      </c>
      <c r="B59" s="33" t="s">
        <v>240</v>
      </c>
      <c r="C59" s="32" t="s">
        <v>241</v>
      </c>
      <c r="D59" s="32" t="s">
        <v>45</v>
      </c>
      <c r="E59" s="33" t="s">
        <v>242</v>
      </c>
      <c r="F59" s="33" t="s">
        <v>76</v>
      </c>
      <c r="G59" s="33" t="s">
        <v>35</v>
      </c>
      <c r="H59" s="13">
        <v>7.3636</v>
      </c>
      <c r="I59" s="33" t="s">
        <v>75</v>
      </c>
      <c r="J59" s="34" t="s">
        <v>62</v>
      </c>
      <c r="K59" s="35">
        <v>1680000</v>
      </c>
      <c r="L59" s="36">
        <v>1</v>
      </c>
      <c r="M59" s="37">
        <f t="shared" si="1"/>
        <v>1680000</v>
      </c>
      <c r="N59" s="33"/>
    </row>
    <row r="60" spans="1:14" ht="23.25" customHeight="1">
      <c r="A60" s="33" t="s">
        <v>294</v>
      </c>
      <c r="B60" s="33" t="s">
        <v>237</v>
      </c>
      <c r="C60" s="32" t="s">
        <v>167</v>
      </c>
      <c r="D60" s="32" t="s">
        <v>238</v>
      </c>
      <c r="E60" s="33" t="s">
        <v>239</v>
      </c>
      <c r="F60" s="33" t="s">
        <v>76</v>
      </c>
      <c r="G60" s="33" t="s">
        <v>35</v>
      </c>
      <c r="H60" s="13">
        <v>7.5</v>
      </c>
      <c r="I60" s="33" t="s">
        <v>81</v>
      </c>
      <c r="J60" s="34" t="s">
        <v>62</v>
      </c>
      <c r="K60" s="35">
        <v>560000</v>
      </c>
      <c r="L60" s="36">
        <v>1</v>
      </c>
      <c r="M60" s="37">
        <f t="shared" si="1"/>
        <v>560000</v>
      </c>
      <c r="N60" s="33"/>
    </row>
    <row r="61" spans="2:14" ht="16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2:14" ht="16.5">
      <c r="B62" s="11" t="s">
        <v>20</v>
      </c>
      <c r="C62" s="11">
        <v>0</v>
      </c>
      <c r="D62" s="11" t="s">
        <v>21</v>
      </c>
      <c r="E62" s="11"/>
      <c r="F62" s="11"/>
      <c r="G62" s="11" t="s">
        <v>22</v>
      </c>
      <c r="H62" s="11"/>
      <c r="I62" s="11"/>
      <c r="K62" s="38" t="str">
        <f>A60</f>
        <v>49</v>
      </c>
      <c r="L62" s="14" t="s">
        <v>21</v>
      </c>
      <c r="M62" s="11"/>
      <c r="N62" s="11"/>
    </row>
    <row r="63" spans="2:14" ht="16.5">
      <c r="B63" s="11" t="s">
        <v>23</v>
      </c>
      <c r="C63" s="11">
        <v>23</v>
      </c>
      <c r="D63" s="11" t="s">
        <v>21</v>
      </c>
      <c r="E63" s="11"/>
      <c r="F63" s="11"/>
      <c r="G63" s="11" t="s">
        <v>24</v>
      </c>
      <c r="H63" s="11"/>
      <c r="I63" s="11"/>
      <c r="J63" s="45">
        <f>SUM(M12:M60)</f>
        <v>110610000</v>
      </c>
      <c r="K63" s="46"/>
      <c r="L63" s="14" t="s">
        <v>25</v>
      </c>
      <c r="M63" s="11"/>
      <c r="N63" s="11"/>
    </row>
    <row r="64" spans="2:14" ht="16.5">
      <c r="B64" s="11" t="s">
        <v>26</v>
      </c>
      <c r="C64" s="11">
        <v>26</v>
      </c>
      <c r="D64" s="11" t="s">
        <v>21</v>
      </c>
      <c r="E64" s="11"/>
      <c r="F64" s="11"/>
      <c r="G64" s="44" t="s">
        <v>295</v>
      </c>
      <c r="H64" s="44"/>
      <c r="I64" s="44"/>
      <c r="J64" s="44"/>
      <c r="K64" s="44"/>
      <c r="L64" s="44"/>
      <c r="M64" s="44"/>
      <c r="N64" s="44"/>
    </row>
    <row r="65" ht="12.75"/>
    <row r="66" ht="12.75"/>
    <row r="67" spans="10:14" ht="16.5">
      <c r="J67" s="39" t="s">
        <v>27</v>
      </c>
      <c r="K67" s="39"/>
      <c r="L67" s="39"/>
      <c r="M67" s="39"/>
      <c r="N67" s="39"/>
    </row>
    <row r="68" spans="2:14" ht="16.5">
      <c r="B68" s="40" t="s">
        <v>28</v>
      </c>
      <c r="C68" s="40"/>
      <c r="D68" s="4"/>
      <c r="E68" s="8"/>
      <c r="F68" s="8"/>
      <c r="G68" s="8"/>
      <c r="H68" s="8"/>
      <c r="I68" s="8"/>
      <c r="J68" s="3"/>
      <c r="K68" s="3"/>
      <c r="L68" s="3"/>
      <c r="M68" s="3"/>
      <c r="N68" s="3"/>
    </row>
    <row r="69" spans="2:14" ht="16.5">
      <c r="B69" s="40" t="s">
        <v>29</v>
      </c>
      <c r="C69" s="40"/>
      <c r="D69" s="3"/>
      <c r="E69" s="8"/>
      <c r="F69" s="3" t="s">
        <v>30</v>
      </c>
      <c r="G69" s="8"/>
      <c r="H69" s="8"/>
      <c r="I69" s="8"/>
      <c r="J69" s="8"/>
      <c r="K69" s="4"/>
      <c r="L69" s="3" t="s">
        <v>31</v>
      </c>
      <c r="M69" s="4"/>
      <c r="N69" s="4"/>
    </row>
    <row r="70" spans="2:14" ht="16.5">
      <c r="B70" s="8"/>
      <c r="C70" s="3"/>
      <c r="D70" s="3"/>
      <c r="E70" s="8"/>
      <c r="F70" s="3"/>
      <c r="G70" s="8"/>
      <c r="H70" s="8"/>
      <c r="I70" s="8"/>
      <c r="J70" s="8"/>
      <c r="K70" s="8"/>
      <c r="L70" s="3"/>
      <c r="M70" s="8"/>
      <c r="N70" s="8"/>
    </row>
    <row r="71" spans="2:14" ht="16.5">
      <c r="B71" s="8"/>
      <c r="C71" s="3"/>
      <c r="D71" s="3"/>
      <c r="E71" s="8"/>
      <c r="F71" s="3"/>
      <c r="G71" s="8"/>
      <c r="H71" s="8"/>
      <c r="I71" s="8"/>
      <c r="J71" s="8"/>
      <c r="K71" s="8"/>
      <c r="L71" s="3"/>
      <c r="M71" s="8"/>
      <c r="N71" s="8"/>
    </row>
    <row r="72" spans="2:14" ht="16.5">
      <c r="B72" s="8"/>
      <c r="C72" s="3"/>
      <c r="D72" s="3"/>
      <c r="E72" s="8"/>
      <c r="F72" s="3"/>
      <c r="G72" s="8"/>
      <c r="H72" s="8"/>
      <c r="I72" s="8"/>
      <c r="J72" s="8"/>
      <c r="K72" s="8"/>
      <c r="L72" s="3"/>
      <c r="M72" s="8"/>
      <c r="N72" s="8"/>
    </row>
    <row r="73" spans="2:14" ht="16.5">
      <c r="B73" s="8"/>
      <c r="C73" s="3"/>
      <c r="D73" s="3"/>
      <c r="E73" s="8"/>
      <c r="F73" s="3"/>
      <c r="G73" s="8"/>
      <c r="H73" s="8"/>
      <c r="I73" s="8"/>
      <c r="J73" s="8"/>
      <c r="K73" s="8"/>
      <c r="L73" s="3"/>
      <c r="M73" s="8"/>
      <c r="N73" s="8"/>
    </row>
    <row r="74" spans="2:14" ht="16.5">
      <c r="B74" s="40" t="s">
        <v>32</v>
      </c>
      <c r="C74" s="40"/>
      <c r="D74" s="3"/>
      <c r="E74" s="8"/>
      <c r="F74" s="3" t="s">
        <v>33</v>
      </c>
      <c r="G74" s="8"/>
      <c r="H74" s="8"/>
      <c r="I74" s="8"/>
      <c r="J74" s="8"/>
      <c r="K74" s="4"/>
      <c r="L74" s="3" t="s">
        <v>32</v>
      </c>
      <c r="M74" s="4"/>
      <c r="N74" s="4"/>
    </row>
  </sheetData>
  <autoFilter ref="A11:Q60"/>
  <mergeCells count="13">
    <mergeCell ref="B68:C68"/>
    <mergeCell ref="B69:C69"/>
    <mergeCell ref="B74:C74"/>
    <mergeCell ref="J63:K63"/>
    <mergeCell ref="A5:N5"/>
    <mergeCell ref="A6:N6"/>
    <mergeCell ref="A7:N7"/>
    <mergeCell ref="J67:N67"/>
    <mergeCell ref="G64:N64"/>
    <mergeCell ref="A2:E2"/>
    <mergeCell ref="H2:N2"/>
    <mergeCell ref="A3:E3"/>
    <mergeCell ref="H3:N3"/>
  </mergeCells>
  <printOptions/>
  <pageMargins left="0.17" right="0.17" top="0.84" bottom="0.7" header="0.5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2013-09-26T07:17:34Z</cp:lastPrinted>
  <dcterms:created xsi:type="dcterms:W3CDTF">2013-09-26T04:28:51Z</dcterms:created>
  <dcterms:modified xsi:type="dcterms:W3CDTF">2013-09-30T09:41:40Z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AJVNCJQTK6FV-56-253</vt:lpwstr>
  </property>
  <property fmtid="{D5CDD505-2E9C-101B-9397-08002B2CF9AE}" pid="4" name="_dlc_DocIdItemGu">
    <vt:lpwstr>90b292f9-d505-4bab-bf0e-e77168f6bcda</vt:lpwstr>
  </property>
  <property fmtid="{D5CDD505-2E9C-101B-9397-08002B2CF9AE}" pid="5" name="_dlc_DocIdU">
    <vt:lpwstr>http://webadmin.ou.edu.vn/ctcthssv/_layouts/DocIdRedir.aspx?ID=AJVNCJQTK6FV-56-253, AJVNCJQTK6FV-56-253</vt:lpwstr>
  </property>
</Properties>
</file>