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80" windowHeight="5715" firstSheet="11" activeTab="16"/>
  </bookViews>
  <sheets>
    <sheet name="CD09TN1" sheetId="1" r:id="rId1"/>
    <sheet name="CD09TN2" sheetId="2" r:id="rId2"/>
    <sheet name="CD09TN3" sheetId="3" r:id="rId3"/>
    <sheet name="CD09TN4" sheetId="4" r:id="rId4"/>
    <sheet name="CD09TN5" sheetId="5" r:id="rId5"/>
    <sheet name="TN09A01" sheetId="6" r:id="rId6"/>
    <sheet name="TN09A02" sheetId="7" r:id="rId7"/>
    <sheet name="TN09A03" sheetId="8" r:id="rId8"/>
    <sheet name="TN09A04" sheetId="9" r:id="rId9"/>
    <sheet name="TN09A05" sheetId="10" r:id="rId10"/>
    <sheet name="TN09A06" sheetId="11" r:id="rId11"/>
    <sheet name="TN09A07" sheetId="12" r:id="rId12"/>
    <sheet name="TN09A08" sheetId="13" r:id="rId13"/>
    <sheet name="TN09A09" sheetId="14" r:id="rId14"/>
    <sheet name="TN09A10" sheetId="15" r:id="rId15"/>
    <sheet name="TN09A11" sheetId="16" r:id="rId16"/>
    <sheet name="TN09A12" sheetId="17" r:id="rId17"/>
    <sheet name="TN09A13" sheetId="18" r:id="rId18"/>
    <sheet name="TN09A14" sheetId="19" r:id="rId19"/>
    <sheet name="TN09A15" sheetId="20" r:id="rId20"/>
  </sheets>
  <definedNames/>
  <calcPr fullCalcOnLoad="1"/>
</workbook>
</file>

<file path=xl/sharedStrings.xml><?xml version="1.0" encoding="utf-8"?>
<sst xmlns="http://schemas.openxmlformats.org/spreadsheetml/2006/main" count="2794" uniqueCount="1873">
  <si>
    <t>KHOA TÀI CHÍNH -  NGÂN HÀNG</t>
  </si>
  <si>
    <t>CỘNG HÒA XÃ HỘI CHỦ NGHĨA VIỆT NAM</t>
  </si>
  <si>
    <t>Độc Lập - Tự Do - Hạnh Phúc</t>
  </si>
  <si>
    <t>HỌC KỲ II NĂM 2010 - 2011</t>
  </si>
  <si>
    <t>STT</t>
  </si>
  <si>
    <t>HỌ VÀ TÊN</t>
  </si>
  <si>
    <t>MSSV</t>
  </si>
  <si>
    <t>Điểm đánh giá của lớp</t>
  </si>
  <si>
    <t>Điểm thưởng</t>
  </si>
  <si>
    <t>Tổng cộng</t>
  </si>
  <si>
    <t xml:space="preserve">Xếp loại </t>
  </si>
  <si>
    <t>Điều 1</t>
  </si>
  <si>
    <t>Điều 2</t>
  </si>
  <si>
    <t>Điều 3</t>
  </si>
  <si>
    <t>Điều 4</t>
  </si>
  <si>
    <t>Điều 5</t>
  </si>
  <si>
    <t>Điều 6</t>
  </si>
  <si>
    <t>LỚP CD09TN1</t>
  </si>
  <si>
    <t>DANH SÁCH TỔNG HỢP ĐÁNH GIÁ KẾT QUẢ RÈN LUYỆN HỌC SINH, SINH VIÊN LỚP CD09TN1</t>
  </si>
  <si>
    <t>¢n</t>
  </si>
  <si>
    <t>Ch©u</t>
  </si>
  <si>
    <t>Chi</t>
  </si>
  <si>
    <t>Dung</t>
  </si>
  <si>
    <t>Dòng</t>
  </si>
  <si>
    <t>§øc</t>
  </si>
  <si>
    <t>HËu</t>
  </si>
  <si>
    <t>Tr­¬ng ThÞ Ngäc</t>
  </si>
  <si>
    <t>HiÕu</t>
  </si>
  <si>
    <t>Khang</t>
  </si>
  <si>
    <t>Khoa</t>
  </si>
  <si>
    <t>KiÒu</t>
  </si>
  <si>
    <t>NguyÔn ThÞ</t>
  </si>
  <si>
    <t>Liªn</t>
  </si>
  <si>
    <t>Long</t>
  </si>
  <si>
    <t>Minh</t>
  </si>
  <si>
    <t>My</t>
  </si>
  <si>
    <t>Nga</t>
  </si>
  <si>
    <t>Ng©n</t>
  </si>
  <si>
    <t>Nhi</t>
  </si>
  <si>
    <t>NguyÔn Hoµng</t>
  </si>
  <si>
    <t>Phó</t>
  </si>
  <si>
    <t>Phóc</t>
  </si>
  <si>
    <t>Lª ThÞ Th¶o</t>
  </si>
  <si>
    <t>Quyªn</t>
  </si>
  <si>
    <t>Quúnh</t>
  </si>
  <si>
    <t>T©m</t>
  </si>
  <si>
    <t>T©n</t>
  </si>
  <si>
    <t>NguyÔn ThÞ Thu</t>
  </si>
  <si>
    <t>Th¶o</t>
  </si>
  <si>
    <t>Ph¹m ThÞ</t>
  </si>
  <si>
    <t>Thñy</t>
  </si>
  <si>
    <t>Tr­¬ng Ng. Thanh</t>
  </si>
  <si>
    <t>Thy</t>
  </si>
  <si>
    <t>Tr©m</t>
  </si>
  <si>
    <t>Trinh</t>
  </si>
  <si>
    <t>Tó</t>
  </si>
  <si>
    <t>TuÊn</t>
  </si>
  <si>
    <t>Uyªn</t>
  </si>
  <si>
    <t>V©n</t>
  </si>
  <si>
    <t>NguyÔn ThÞ Th¶o</t>
  </si>
  <si>
    <t>Vi</t>
  </si>
  <si>
    <t>091C672007</t>
  </si>
  <si>
    <t>091C672009</t>
  </si>
  <si>
    <t>091C672010</t>
  </si>
  <si>
    <t>091C672011</t>
  </si>
  <si>
    <t>091C672013</t>
  </si>
  <si>
    <t>091C672017</t>
  </si>
  <si>
    <t>091C672023</t>
  </si>
  <si>
    <t>091C672037</t>
  </si>
  <si>
    <t>091C672045</t>
  </si>
  <si>
    <t>091C672056</t>
  </si>
  <si>
    <t>091C672059</t>
  </si>
  <si>
    <t>091C672060</t>
  </si>
  <si>
    <t>091C672062</t>
  </si>
  <si>
    <t>091C670064</t>
  </si>
  <si>
    <t>091C672070</t>
  </si>
  <si>
    <t>091C672071</t>
  </si>
  <si>
    <t>091C672074</t>
  </si>
  <si>
    <t>091C672075</t>
  </si>
  <si>
    <t>091C670078</t>
  </si>
  <si>
    <t>091C672080</t>
  </si>
  <si>
    <t>091C672081</t>
  </si>
  <si>
    <t>091C672089</t>
  </si>
  <si>
    <t>091C672093</t>
  </si>
  <si>
    <t>091C672100</t>
  </si>
  <si>
    <t>091C670102</t>
  </si>
  <si>
    <t>091C672111</t>
  </si>
  <si>
    <t>091C672113</t>
  </si>
  <si>
    <t>091C672114</t>
  </si>
  <si>
    <t>091C672118</t>
  </si>
  <si>
    <t>091C672119</t>
  </si>
  <si>
    <t>091C672121</t>
  </si>
  <si>
    <t>081C670380</t>
  </si>
  <si>
    <t>091C672134</t>
  </si>
  <si>
    <t>091C672137</t>
  </si>
  <si>
    <t>091C672140</t>
  </si>
  <si>
    <t>091C672141</t>
  </si>
  <si>
    <t>091C672150</t>
  </si>
  <si>
    <t>091C672146</t>
  </si>
  <si>
    <t>091C672153</t>
  </si>
  <si>
    <t>091C672155</t>
  </si>
  <si>
    <t>091C672158</t>
  </si>
  <si>
    <t>091C672159</t>
  </si>
  <si>
    <t>091C672161</t>
  </si>
  <si>
    <t>091C672162</t>
  </si>
  <si>
    <t>LỚP CD09TN2</t>
  </si>
  <si>
    <t>DANH SÁCH TỔNG HỢP ĐÁNH GIÁ KẾT QUẢ RÈN LUYỆN HỌC SINH, SINH VIÊN LỚP CD09TN2</t>
  </si>
  <si>
    <t>An</t>
  </si>
  <si>
    <t>Anh</t>
  </si>
  <si>
    <t>NguyÔn V¨n</t>
  </si>
  <si>
    <t>Duy</t>
  </si>
  <si>
    <t>D­¬ng</t>
  </si>
  <si>
    <t>§¹t</t>
  </si>
  <si>
    <t>§iÖp</t>
  </si>
  <si>
    <t>Giang</t>
  </si>
  <si>
    <t>§oµn ThÞ Ngäc</t>
  </si>
  <si>
    <t>Hµ</t>
  </si>
  <si>
    <t>H¹nh</t>
  </si>
  <si>
    <t>NguyÔn ThÞ Thóy</t>
  </si>
  <si>
    <t>H»ng</t>
  </si>
  <si>
    <t>HiÒn</t>
  </si>
  <si>
    <t>NguyÔn ThÞ Thanh</t>
  </si>
  <si>
    <t>TrÇn ThÞ</t>
  </si>
  <si>
    <t>Hoa</t>
  </si>
  <si>
    <t>NguyÔn ThÞ Mü</t>
  </si>
  <si>
    <t>Hßa</t>
  </si>
  <si>
    <t>LÖ</t>
  </si>
  <si>
    <t>Linh</t>
  </si>
  <si>
    <t>NguyÔn ThÞ Kim</t>
  </si>
  <si>
    <t>TrÇn Mü</t>
  </si>
  <si>
    <t>Ngäc</t>
  </si>
  <si>
    <t>Nguyªn</t>
  </si>
  <si>
    <t>§inh ThÞ Thanh</t>
  </si>
  <si>
    <t>Nhµn</t>
  </si>
  <si>
    <t>NguyÔn §×nh</t>
  </si>
  <si>
    <t>Phong</t>
  </si>
  <si>
    <t>Lª ThÞ Minh</t>
  </si>
  <si>
    <t>Phông</t>
  </si>
  <si>
    <t>S¬n</t>
  </si>
  <si>
    <t>Ph¹m §øc</t>
  </si>
  <si>
    <t>Thi</t>
  </si>
  <si>
    <t>Lª ThÞ</t>
  </si>
  <si>
    <t>Thu</t>
  </si>
  <si>
    <t>TrÇn ThÞ Thanh</t>
  </si>
  <si>
    <t>Thïy</t>
  </si>
  <si>
    <t>TÝn</t>
  </si>
  <si>
    <t>Trang</t>
  </si>
  <si>
    <t>Trung</t>
  </si>
  <si>
    <t>NguyÔn Thanh</t>
  </si>
  <si>
    <t>TuyÒn</t>
  </si>
  <si>
    <t>Vò</t>
  </si>
  <si>
    <t>091C672001</t>
  </si>
  <si>
    <t>091C672003</t>
  </si>
  <si>
    <t>091C672004</t>
  </si>
  <si>
    <t>091C672008</t>
  </si>
  <si>
    <t>091C672014</t>
  </si>
  <si>
    <t>091C672015</t>
  </si>
  <si>
    <t>091C672018</t>
  </si>
  <si>
    <t>091C670020</t>
  </si>
  <si>
    <t>091C672021</t>
  </si>
  <si>
    <t>091C672024</t>
  </si>
  <si>
    <t>091C672025</t>
  </si>
  <si>
    <t>091C682027</t>
  </si>
  <si>
    <t>091C672033</t>
  </si>
  <si>
    <t>091C672036</t>
  </si>
  <si>
    <t>091C670038</t>
  </si>
  <si>
    <t>091C672040</t>
  </si>
  <si>
    <t>091C672041</t>
  </si>
  <si>
    <t>091C672043</t>
  </si>
  <si>
    <t>091C672046</t>
  </si>
  <si>
    <t>091C672047</t>
  </si>
  <si>
    <t>091C672061</t>
  </si>
  <si>
    <t>091C672063</t>
  </si>
  <si>
    <t>091C672068</t>
  </si>
  <si>
    <t>091C672073</t>
  </si>
  <si>
    <t>091C672084</t>
  </si>
  <si>
    <t>091C672086</t>
  </si>
  <si>
    <t>091C672087</t>
  </si>
  <si>
    <t>091C672090</t>
  </si>
  <si>
    <t>091C672092</t>
  </si>
  <si>
    <t>091C670091</t>
  </si>
  <si>
    <t>091C672099</t>
  </si>
  <si>
    <t>091C672103</t>
  </si>
  <si>
    <t>091C672116</t>
  </si>
  <si>
    <t>091C672123</t>
  </si>
  <si>
    <t>091C672125</t>
  </si>
  <si>
    <t>091C672129</t>
  </si>
  <si>
    <t>091C672136</t>
  </si>
  <si>
    <t>091C672138</t>
  </si>
  <si>
    <t>091C672143</t>
  </si>
  <si>
    <t>091C672144</t>
  </si>
  <si>
    <t>091C672147</t>
  </si>
  <si>
    <t>091C672151</t>
  </si>
  <si>
    <t>091C672148</t>
  </si>
  <si>
    <t>091C672149</t>
  </si>
  <si>
    <t>091C672160</t>
  </si>
  <si>
    <t>091C672164</t>
  </si>
  <si>
    <t>LỚP CD09TN3</t>
  </si>
  <si>
    <t>DANH SÁCH TỔNG HỢP ĐÁNH GIÁ KẾT QUẢ RÈN LUYỆN HỌC SINH, SINH VIÊN LỚP CD09TN3</t>
  </si>
  <si>
    <t>NguyÔn Ngäc</t>
  </si>
  <si>
    <t>C­êng</t>
  </si>
  <si>
    <t>Phan ThÞ</t>
  </si>
  <si>
    <t>Hoµng</t>
  </si>
  <si>
    <t>HuyÒn</t>
  </si>
  <si>
    <t>H­¬ng</t>
  </si>
  <si>
    <t>Khanh</t>
  </si>
  <si>
    <t>TrÇn V¨n</t>
  </si>
  <si>
    <t>Kh¸nh</t>
  </si>
  <si>
    <t>TrÇn M¹nh</t>
  </si>
  <si>
    <t>Mai</t>
  </si>
  <si>
    <t>Ly</t>
  </si>
  <si>
    <t>NguyÔn §øc</t>
  </si>
  <si>
    <t>Ph¸t</t>
  </si>
  <si>
    <t>Ph­îng</t>
  </si>
  <si>
    <t>Huúnh ThÞ Thanh</t>
  </si>
  <si>
    <t>Thóy</t>
  </si>
  <si>
    <t>Th­</t>
  </si>
  <si>
    <t>NguyÔn ThÞ Mai</t>
  </si>
  <si>
    <t>V­¬ng</t>
  </si>
  <si>
    <t>091C672012</t>
  </si>
  <si>
    <t>091C672019</t>
  </si>
  <si>
    <t>091C672027</t>
  </si>
  <si>
    <t>091C672032</t>
  </si>
  <si>
    <t>091C672039</t>
  </si>
  <si>
    <t>091C672053</t>
  </si>
  <si>
    <t>091C672057</t>
  </si>
  <si>
    <t>091C672058</t>
  </si>
  <si>
    <t>091C672067</t>
  </si>
  <si>
    <t>091C672098</t>
  </si>
  <si>
    <t>091C672106</t>
  </si>
  <si>
    <t>091C672107</t>
  </si>
  <si>
    <t>091C672108</t>
  </si>
  <si>
    <t>091C672171</t>
  </si>
  <si>
    <t>081C690078</t>
  </si>
  <si>
    <t>091C672122</t>
  </si>
  <si>
    <t>091C672127</t>
  </si>
  <si>
    <t>091C672128</t>
  </si>
  <si>
    <t>091C672132</t>
  </si>
  <si>
    <t>091C672133</t>
  </si>
  <si>
    <t>091C672139</t>
  </si>
  <si>
    <t>091C672142</t>
  </si>
  <si>
    <t>091C672145</t>
  </si>
  <si>
    <t>091C672165</t>
  </si>
  <si>
    <t>LỚP CD09TN4</t>
  </si>
  <si>
    <t>DANH SÁCH TỔNG HỢP ĐÁNH GIÁ KẾT QUẢ RÈN LUYỆN HỌC SINH, SINH VIÊN LỚP CD09TN4</t>
  </si>
  <si>
    <t>NguyÔn Lª Ngäc</t>
  </si>
  <si>
    <t>¸nh</t>
  </si>
  <si>
    <t>NguyÔn ThÞ Kh¸nh</t>
  </si>
  <si>
    <t>B¨ng</t>
  </si>
  <si>
    <t>TrÇn Thanh</t>
  </si>
  <si>
    <t>B×nh</t>
  </si>
  <si>
    <t>Ng« Vâ Huúnh</t>
  </si>
  <si>
    <t>Bïi ThÞ</t>
  </si>
  <si>
    <t>Chinh</t>
  </si>
  <si>
    <t>§a V¨n Ph­¬ng</t>
  </si>
  <si>
    <t>ChØnh</t>
  </si>
  <si>
    <t>NguyÔn Hïng</t>
  </si>
  <si>
    <t>DiÔm</t>
  </si>
  <si>
    <t>NguyÔn ThÞ Liªn</t>
  </si>
  <si>
    <t>DiÖp</t>
  </si>
  <si>
    <t>Phan ThÞ BÝch</t>
  </si>
  <si>
    <t>Duyªn</t>
  </si>
  <si>
    <t>Mai H÷u</t>
  </si>
  <si>
    <t>NguyÔn Quèc</t>
  </si>
  <si>
    <t>Vâ ThÞ</t>
  </si>
  <si>
    <t>NguyÔn ThÞ Hång</t>
  </si>
  <si>
    <t>Bïi Quang</t>
  </si>
  <si>
    <t>§«ng</t>
  </si>
  <si>
    <t>Lª ThÞ B×nh</t>
  </si>
  <si>
    <t>NguyÔn H÷u</t>
  </si>
  <si>
    <t>Ph¹m T Ph­¬ng Hång</t>
  </si>
  <si>
    <t>Lª Phan L©m</t>
  </si>
  <si>
    <t>§ç ThÞ Thu</t>
  </si>
  <si>
    <t>NguyÔn T­êng Minh</t>
  </si>
  <si>
    <t>Ph¹m ThÞ Thu</t>
  </si>
  <si>
    <t>§ç ThÞ Kim</t>
  </si>
  <si>
    <t>§Æng ThÞ Minh</t>
  </si>
  <si>
    <t>Lª V¨n</t>
  </si>
  <si>
    <t>NguyÔn ThÞ Ngäc</t>
  </si>
  <si>
    <t>L©m N÷</t>
  </si>
  <si>
    <t>§ç TiÕn</t>
  </si>
  <si>
    <t>Lª ThÞ Thu</t>
  </si>
  <si>
    <t>Hång</t>
  </si>
  <si>
    <t>Vâ ThÞ Thu</t>
  </si>
  <si>
    <t>HuÖ</t>
  </si>
  <si>
    <t>Lª Ngäc</t>
  </si>
  <si>
    <t>Hïng</t>
  </si>
  <si>
    <t>Thiªn ThÞ L­u</t>
  </si>
  <si>
    <t>Huy</t>
  </si>
  <si>
    <t>D­¬ng Minh</t>
  </si>
  <si>
    <t>H­ng</t>
  </si>
  <si>
    <t>D­¬ng VÜnh</t>
  </si>
  <si>
    <t>Hoµng Xu©n</t>
  </si>
  <si>
    <t>Dông ThÞ Tróc</t>
  </si>
  <si>
    <t>B¸ ThÞ</t>
  </si>
  <si>
    <t>H­êng</t>
  </si>
  <si>
    <t>NguyÔn TrÇn Anh</t>
  </si>
  <si>
    <t>KiÖt</t>
  </si>
  <si>
    <t>Vâ Thµnh</t>
  </si>
  <si>
    <t>Lªn</t>
  </si>
  <si>
    <t>§inh ThÞ Ph­¬ng</t>
  </si>
  <si>
    <t>Hoµng ThÞ Thïy</t>
  </si>
  <si>
    <t>NguyÔn §oµn Vò</t>
  </si>
  <si>
    <t>Vò Thµnh</t>
  </si>
  <si>
    <t>Lu©n</t>
  </si>
  <si>
    <t>NguyÔn Thôy Sao</t>
  </si>
  <si>
    <t>TrÇn Nh­ Tróc</t>
  </si>
  <si>
    <t>Hå ThÞ Kim</t>
  </si>
  <si>
    <t>Mõng</t>
  </si>
  <si>
    <t>NguyÔn ThÞ Hµ</t>
  </si>
  <si>
    <t>Thiªn N÷ Trµ</t>
  </si>
  <si>
    <t>Vâ TrÇn Thy</t>
  </si>
  <si>
    <t>Nam</t>
  </si>
  <si>
    <t>Hµ ThÞ Thanh</t>
  </si>
  <si>
    <t>NghÜa</t>
  </si>
  <si>
    <t>Lý ThÞ BÝch</t>
  </si>
  <si>
    <t>NguyÔn ThÞ Minh</t>
  </si>
  <si>
    <t>Lª Trung</t>
  </si>
  <si>
    <t>Huúnh ThÞ</t>
  </si>
  <si>
    <t>Ph¹m L÷ Tam</t>
  </si>
  <si>
    <t>Nh©n</t>
  </si>
  <si>
    <t>NguyÔn ThÞ YÕn</t>
  </si>
  <si>
    <t>Ph¹m ThÞ ¸i</t>
  </si>
  <si>
    <t>Ph¹m ThÞ Hoµi</t>
  </si>
  <si>
    <t>T« ThÞ ý</t>
  </si>
  <si>
    <t>D­¬ng ThÞ Hång</t>
  </si>
  <si>
    <t>Nhung</t>
  </si>
  <si>
    <t>§Æng ThÞ Ph­¬ng</t>
  </si>
  <si>
    <t>Ng« ThÞ KiÒu</t>
  </si>
  <si>
    <t>Oanh</t>
  </si>
  <si>
    <t>092C67P001</t>
  </si>
  <si>
    <t>092C67P002</t>
  </si>
  <si>
    <t>092C67P003</t>
  </si>
  <si>
    <t>092C67P004</t>
  </si>
  <si>
    <t>092C67P005</t>
  </si>
  <si>
    <t>092C67P006</t>
  </si>
  <si>
    <t>092C67P007</t>
  </si>
  <si>
    <t>092C67P008</t>
  </si>
  <si>
    <t>092C67P009</t>
  </si>
  <si>
    <t>092C67P010</t>
  </si>
  <si>
    <t>092C67P011</t>
  </si>
  <si>
    <t>092C67P013</t>
  </si>
  <si>
    <t>092C67P014</t>
  </si>
  <si>
    <t>092C67P015</t>
  </si>
  <si>
    <t>092C67P016</t>
  </si>
  <si>
    <t>092C67P018</t>
  </si>
  <si>
    <t>092C67P019</t>
  </si>
  <si>
    <t>092C67P020</t>
  </si>
  <si>
    <t>092C67P021</t>
  </si>
  <si>
    <t>092C67P022</t>
  </si>
  <si>
    <t>092C67P023</t>
  </si>
  <si>
    <t>092C67P024</t>
  </si>
  <si>
    <t>092C67P026</t>
  </si>
  <si>
    <t>092C67P027</t>
  </si>
  <si>
    <t>092C67P028</t>
  </si>
  <si>
    <t>092C67P029</t>
  </si>
  <si>
    <t>092C67P031</t>
  </si>
  <si>
    <t>092C67P032</t>
  </si>
  <si>
    <t>092C67P033</t>
  </si>
  <si>
    <t>092C67P034</t>
  </si>
  <si>
    <t>092C67P035</t>
  </si>
  <si>
    <t>092C67P036</t>
  </si>
  <si>
    <t>092C67P037</t>
  </si>
  <si>
    <t>092C67P038</t>
  </si>
  <si>
    <t>092C67P039</t>
  </si>
  <si>
    <t>092C67P040</t>
  </si>
  <si>
    <t>092C67P041</t>
  </si>
  <si>
    <t>092C67P042</t>
  </si>
  <si>
    <t>092C67P045</t>
  </si>
  <si>
    <t>092C67P044</t>
  </si>
  <si>
    <t>092C67P046</t>
  </si>
  <si>
    <t>092C67P047</t>
  </si>
  <si>
    <t>092C67P048</t>
  </si>
  <si>
    <t>092C67P050</t>
  </si>
  <si>
    <t>092C67P051</t>
  </si>
  <si>
    <t>092C67P052</t>
  </si>
  <si>
    <t>092C67P053</t>
  </si>
  <si>
    <t>092C67P054</t>
  </si>
  <si>
    <t>092C67P055</t>
  </si>
  <si>
    <t>092C67P056</t>
  </si>
  <si>
    <t>092C67P057</t>
  </si>
  <si>
    <t>092C67P058</t>
  </si>
  <si>
    <t>092C67P060</t>
  </si>
  <si>
    <t>092C67P061</t>
  </si>
  <si>
    <t>092C67P062</t>
  </si>
  <si>
    <t>092C67P063</t>
  </si>
  <si>
    <t>092C67P064</t>
  </si>
  <si>
    <t>092C67P065</t>
  </si>
  <si>
    <t>092C67P066</t>
  </si>
  <si>
    <t>092C67P067</t>
  </si>
  <si>
    <t>092C67P068</t>
  </si>
  <si>
    <t>092C67P069</t>
  </si>
  <si>
    <t>092C67P070</t>
  </si>
  <si>
    <t>092C67P071</t>
  </si>
  <si>
    <t>092C67P072</t>
  </si>
  <si>
    <t>092C67P073</t>
  </si>
  <si>
    <t>092C67P074</t>
  </si>
  <si>
    <t>092C67P075</t>
  </si>
  <si>
    <t>092C67P076</t>
  </si>
  <si>
    <t>092C67P077</t>
  </si>
  <si>
    <t>092C67P078</t>
  </si>
  <si>
    <t>092C67P079</t>
  </si>
  <si>
    <t>092C67P080</t>
  </si>
  <si>
    <t>092C67P081</t>
  </si>
  <si>
    <t>092C67P082</t>
  </si>
  <si>
    <t>092C67P083</t>
  </si>
  <si>
    <t>092C67P084</t>
  </si>
  <si>
    <t>092C67P085</t>
  </si>
  <si>
    <t>LỚP CD09TN5</t>
  </si>
  <si>
    <t>DANH SÁCH TỔNG HỢP ĐÁNH GIÁ KẾT QUẢ RÈN LUYỆN HỌC SINH, SINH VIÊN LỚP CD09TN5</t>
  </si>
  <si>
    <t>Ph¹m Hoµng</t>
  </si>
  <si>
    <t>Vâ Xu©n</t>
  </si>
  <si>
    <t>NguyÔn ThÞ Hoµng</t>
  </si>
  <si>
    <t>Huúnh Thanh</t>
  </si>
  <si>
    <t>Ph­¬ng</t>
  </si>
  <si>
    <t>TrÇn ThÞ Ngäc</t>
  </si>
  <si>
    <t>Huúnh ThÞ BÝch</t>
  </si>
  <si>
    <t>Ng« Vinh</t>
  </si>
  <si>
    <t>Quang</t>
  </si>
  <si>
    <t>Phan Minh</t>
  </si>
  <si>
    <t>Quèc</t>
  </si>
  <si>
    <t>D­¬ng Quang</t>
  </si>
  <si>
    <t>Quý</t>
  </si>
  <si>
    <t>TrÇn ThÞ Xu©n</t>
  </si>
  <si>
    <t>Sen</t>
  </si>
  <si>
    <t>Lª Ngäc Tïng</t>
  </si>
  <si>
    <t>Ph¹m ThÞ S­¬ng</t>
  </si>
  <si>
    <t>S­¬ng</t>
  </si>
  <si>
    <t>§inh V¨n</t>
  </si>
  <si>
    <t>T¹o</t>
  </si>
  <si>
    <t>NguyÔn ThÞ BÝch</t>
  </si>
  <si>
    <t>Ph¹m Ngäc</t>
  </si>
  <si>
    <t>Thanh</t>
  </si>
  <si>
    <t>Ung Quang</t>
  </si>
  <si>
    <t>Thµnh</t>
  </si>
  <si>
    <t>Huúnh ThÞ Kim</t>
  </si>
  <si>
    <t>Lª ThÞ BÝch</t>
  </si>
  <si>
    <t>Phan Nguyªn Hång</t>
  </si>
  <si>
    <t>TrÇn ThÞ Kim</t>
  </si>
  <si>
    <t>Vâ §×nh</t>
  </si>
  <si>
    <t>Th©u</t>
  </si>
  <si>
    <t>Ph¹m V¨n</t>
  </si>
  <si>
    <t>Hå ThÞ LÖ</t>
  </si>
  <si>
    <t>L­u V¨n</t>
  </si>
  <si>
    <t>ThuËn</t>
  </si>
  <si>
    <t>Phan Nh­</t>
  </si>
  <si>
    <t>Mai Nh­ Vò</t>
  </si>
  <si>
    <t>TrÞnh ThÞ Xu©n</t>
  </si>
  <si>
    <t>Bïi ThÞ Thanh</t>
  </si>
  <si>
    <t>Hµ NguyÔn DiÔm</t>
  </si>
  <si>
    <t>Th¸i ThÞ</t>
  </si>
  <si>
    <t>NguyÔn Hoµng Hµ</t>
  </si>
  <si>
    <t>Vâ §øc Anh</t>
  </si>
  <si>
    <t>Vâ Minh</t>
  </si>
  <si>
    <t>Hoµng ThÞ Hoµi</t>
  </si>
  <si>
    <t>Th­¬ng</t>
  </si>
  <si>
    <t>Ph¹m ThÞ Minh</t>
  </si>
  <si>
    <t>TrÇn Lª Thy</t>
  </si>
  <si>
    <t>NguyÔn ThÞ Quúnh</t>
  </si>
  <si>
    <t>Tiªn</t>
  </si>
  <si>
    <t>Tr¶i</t>
  </si>
  <si>
    <t>Ch©u ThÞ Thóy</t>
  </si>
  <si>
    <t>L©m Th¶o</t>
  </si>
  <si>
    <t>Lª ThÞ Thiªn</t>
  </si>
  <si>
    <t>NguyÔn Ngäc Thïy</t>
  </si>
  <si>
    <t>NguyÔn ThÞ Thïy</t>
  </si>
  <si>
    <t>TrÇn ThÞ Thïy</t>
  </si>
  <si>
    <t>Tr­¬ng Thïy Minh</t>
  </si>
  <si>
    <t>Tróc</t>
  </si>
  <si>
    <t>Phan ThÞ Kim</t>
  </si>
  <si>
    <t>NguyÔn Mai Träng</t>
  </si>
  <si>
    <t>Ng« Minh</t>
  </si>
  <si>
    <t>NguyÔn NhËt Thïy</t>
  </si>
  <si>
    <t>Ph¹m ThÞ Kim</t>
  </si>
  <si>
    <t>§ång Thanh</t>
  </si>
  <si>
    <t>V¸n</t>
  </si>
  <si>
    <t>Vâ ThÞ Phi</t>
  </si>
  <si>
    <t>B¸ ThÞ Ngäc</t>
  </si>
  <si>
    <t>VËn</t>
  </si>
  <si>
    <t>Vinh</t>
  </si>
  <si>
    <t>Ng« Quang</t>
  </si>
  <si>
    <t>Vâ B¸</t>
  </si>
  <si>
    <t>NguyÔn Nh­ T­êng</t>
  </si>
  <si>
    <t>Vy</t>
  </si>
  <si>
    <t>TrÇn Thôy YÕn</t>
  </si>
  <si>
    <t>§µo ThÞ BÝch</t>
  </si>
  <si>
    <t>Xu©n</t>
  </si>
  <si>
    <t>Hå ThÞ</t>
  </si>
  <si>
    <t>Yªn</t>
  </si>
  <si>
    <t>092C67P086</t>
  </si>
  <si>
    <t>092C67P087</t>
  </si>
  <si>
    <t>092C67P088</t>
  </si>
  <si>
    <t>092C67P089</t>
  </si>
  <si>
    <t>092C67P090</t>
  </si>
  <si>
    <t>092C67P091</t>
  </si>
  <si>
    <t>092C67P092</t>
  </si>
  <si>
    <t>092C67P093</t>
  </si>
  <si>
    <t>092C67P094</t>
  </si>
  <si>
    <t>092C67P095</t>
  </si>
  <si>
    <t>092C67P096</t>
  </si>
  <si>
    <t>092C67P097</t>
  </si>
  <si>
    <t>092C67P098</t>
  </si>
  <si>
    <t>092C67P099</t>
  </si>
  <si>
    <t>092C67P100</t>
  </si>
  <si>
    <t>092C67P101</t>
  </si>
  <si>
    <t>092C67P102</t>
  </si>
  <si>
    <t>092C67P103</t>
  </si>
  <si>
    <t>092C67P104</t>
  </si>
  <si>
    <t>092C67P106</t>
  </si>
  <si>
    <t>092C67P105</t>
  </si>
  <si>
    <t>092C67P107</t>
  </si>
  <si>
    <t>092C67P108</t>
  </si>
  <si>
    <t>092C67P109</t>
  </si>
  <si>
    <t>092C67P110</t>
  </si>
  <si>
    <t>092C67P111</t>
  </si>
  <si>
    <t>092C67P112</t>
  </si>
  <si>
    <t>092C67P113</t>
  </si>
  <si>
    <t>092C67P163</t>
  </si>
  <si>
    <t>092C67P114</t>
  </si>
  <si>
    <t>092C67P115</t>
  </si>
  <si>
    <t>092C67P120</t>
  </si>
  <si>
    <t>092C67P121</t>
  </si>
  <si>
    <t>092C67P122</t>
  </si>
  <si>
    <t>092C67P116</t>
  </si>
  <si>
    <t>092C67P117</t>
  </si>
  <si>
    <t>092C67P118</t>
  </si>
  <si>
    <t>092C67P119</t>
  </si>
  <si>
    <t>092C67P123</t>
  </si>
  <si>
    <t>092C67P124</t>
  </si>
  <si>
    <t>092C67P125</t>
  </si>
  <si>
    <t>092C67P126</t>
  </si>
  <si>
    <t>092C67P127</t>
  </si>
  <si>
    <t>092C67P128</t>
  </si>
  <si>
    <t>092C67P129</t>
  </si>
  <si>
    <t>092C67P130</t>
  </si>
  <si>
    <t>092C67P138</t>
  </si>
  <si>
    <t>092C67P131</t>
  </si>
  <si>
    <t>092C67P132</t>
  </si>
  <si>
    <t>092C67P133</t>
  </si>
  <si>
    <t>092C67P134</t>
  </si>
  <si>
    <t>092C67P135</t>
  </si>
  <si>
    <t>092C67P136</t>
  </si>
  <si>
    <t>092C67P137</t>
  </si>
  <si>
    <t>092C67P139</t>
  </si>
  <si>
    <t>092C67P140</t>
  </si>
  <si>
    <t>092C67P143</t>
  </si>
  <si>
    <t>092C67P141</t>
  </si>
  <si>
    <t>092C67P148</t>
  </si>
  <si>
    <t>092C67P145</t>
  </si>
  <si>
    <t>092C67P147</t>
  </si>
  <si>
    <t>092C67P149</t>
  </si>
  <si>
    <t>092C67P150</t>
  </si>
  <si>
    <t>092C67P151</t>
  </si>
  <si>
    <t>092C67P152</t>
  </si>
  <si>
    <t>092C67P153</t>
  </si>
  <si>
    <t>092C67P154</t>
  </si>
  <si>
    <t>092C67P155</t>
  </si>
  <si>
    <t>092C67P157</t>
  </si>
  <si>
    <t>092C67P158</t>
  </si>
  <si>
    <t>092C67P159</t>
  </si>
  <si>
    <t>092C67P160</t>
  </si>
  <si>
    <t>092C67P161</t>
  </si>
  <si>
    <t>LỚP TN09A01</t>
  </si>
  <si>
    <t>DANH SÁCH TỔNG HỢP ĐÁNH GIÁ KẾT QUẢ RÈN LUYỆN HỌC SINH, SINH VIÊN LỚP TN09A01</t>
  </si>
  <si>
    <t>Cao NguyÔn §øc</t>
  </si>
  <si>
    <t>L©m Mü</t>
  </si>
  <si>
    <t>TrÞnh V¨n</t>
  </si>
  <si>
    <t>NguyÔn Hång</t>
  </si>
  <si>
    <t>TÊt Thi</t>
  </si>
  <si>
    <t>Lª ThÞ DiÖu</t>
  </si>
  <si>
    <t>Ph¹m Tr­¬ng Hoµng</t>
  </si>
  <si>
    <t>Ng« TuÊn</t>
  </si>
  <si>
    <t>Vâ Anh</t>
  </si>
  <si>
    <t>Huúnh ThÞ T©n</t>
  </si>
  <si>
    <t>Kim</t>
  </si>
  <si>
    <t>NguyÔn Th©n Ngäc</t>
  </si>
  <si>
    <t>Loan</t>
  </si>
  <si>
    <t>TrÇn ThÞ DiÔm</t>
  </si>
  <si>
    <t>NguyÔn Tr­¬ng Xu©n</t>
  </si>
  <si>
    <t>Vò §øc</t>
  </si>
  <si>
    <t>TrÇn Nh­</t>
  </si>
  <si>
    <t>Th¸i T­</t>
  </si>
  <si>
    <t>NguyÔn Vâ Thanh</t>
  </si>
  <si>
    <t>NguyÔn Ph¹m Minh</t>
  </si>
  <si>
    <t>TriÖu Minh</t>
  </si>
  <si>
    <t>S©m</t>
  </si>
  <si>
    <t>TrÇn DiÖp Mai</t>
  </si>
  <si>
    <t>TrÇn §×nh</t>
  </si>
  <si>
    <t>Tµi</t>
  </si>
  <si>
    <t>Lª Thôy Ph­¬ng</t>
  </si>
  <si>
    <t>V­¬ng B¶o</t>
  </si>
  <si>
    <t>Lª TuÊn</t>
  </si>
  <si>
    <t>Ng« ThÞ YÕn</t>
  </si>
  <si>
    <t>BiÖn Anh</t>
  </si>
  <si>
    <t>Tr­¬ng §øc</t>
  </si>
  <si>
    <t>Th¾ng</t>
  </si>
  <si>
    <t>NguyÔn Lª Minh</t>
  </si>
  <si>
    <t>NguyÔn Lª HuyÒn</t>
  </si>
  <si>
    <t>TrÇn ThÞ Thu</t>
  </si>
  <si>
    <t>§oµn NguyÔn Thanh</t>
  </si>
  <si>
    <t>NguyÔn ThÞ Ph­¬ng</t>
  </si>
  <si>
    <t>Bïi §×nh</t>
  </si>
  <si>
    <t>Tu©n</t>
  </si>
  <si>
    <t>NguyÔn Anh</t>
  </si>
  <si>
    <t>Lª Thµnh H¹</t>
  </si>
  <si>
    <t>Phan Vò Ph­¬ng</t>
  </si>
  <si>
    <t>0954030005</t>
  </si>
  <si>
    <t>0954030087</t>
  </si>
  <si>
    <t>0954030110</t>
  </si>
  <si>
    <t>095403H902</t>
  </si>
  <si>
    <t>0854030194</t>
  </si>
  <si>
    <t>0954012110</t>
  </si>
  <si>
    <t>0954032185</t>
  </si>
  <si>
    <t>0954032190</t>
  </si>
  <si>
    <t>0954032265</t>
  </si>
  <si>
    <t>0954030280</t>
  </si>
  <si>
    <t>0954030294</t>
  </si>
  <si>
    <t>0954030295</t>
  </si>
  <si>
    <t>0954030297</t>
  </si>
  <si>
    <t>0954030300</t>
  </si>
  <si>
    <t>0954030332</t>
  </si>
  <si>
    <t>0954032336</t>
  </si>
  <si>
    <t>0954030368</t>
  </si>
  <si>
    <t>0954030380</t>
  </si>
  <si>
    <t>0954030440</t>
  </si>
  <si>
    <t>0954030453</t>
  </si>
  <si>
    <t>0954030461</t>
  </si>
  <si>
    <t>0954042283</t>
  </si>
  <si>
    <t>0954030529</t>
  </si>
  <si>
    <t>0954030532</t>
  </si>
  <si>
    <t>0954030533</t>
  </si>
  <si>
    <t>0954030577</t>
  </si>
  <si>
    <t>0954030637</t>
  </si>
  <si>
    <t>0954030587</t>
  </si>
  <si>
    <t>0954030592</t>
  </si>
  <si>
    <t>0954032596</t>
  </si>
  <si>
    <t>0954030600</t>
  </si>
  <si>
    <t>0954032605</t>
  </si>
  <si>
    <t>0954032607</t>
  </si>
  <si>
    <t>0954032616</t>
  </si>
  <si>
    <t>0954032642</t>
  </si>
  <si>
    <t>0954030655</t>
  </si>
  <si>
    <t>0954030675</t>
  </si>
  <si>
    <t>0954032716</t>
  </si>
  <si>
    <t>0954030728</t>
  </si>
  <si>
    <t>0954030736</t>
  </si>
  <si>
    <t>0954030744</t>
  </si>
  <si>
    <t>0954030788</t>
  </si>
  <si>
    <t>0954030790</t>
  </si>
  <si>
    <t>0954020177</t>
  </si>
  <si>
    <t>0954022178</t>
  </si>
  <si>
    <t>Vâ Th¸i</t>
  </si>
  <si>
    <t>Phïng ý</t>
  </si>
  <si>
    <t>Bïi YÕn</t>
  </si>
  <si>
    <t>D­¬ng M¹nh</t>
  </si>
  <si>
    <t>Ph¹m ThÞ Anh</t>
  </si>
  <si>
    <t>§µo</t>
  </si>
  <si>
    <t>§µo Träng</t>
  </si>
  <si>
    <t>NguyÔn Vò Thanh</t>
  </si>
  <si>
    <t>Lª Vò Ngäc</t>
  </si>
  <si>
    <t>Vâ ThÞ Hång</t>
  </si>
  <si>
    <t>NguyÔn Ngäc Thóy</t>
  </si>
  <si>
    <t>§ç Khoa</t>
  </si>
  <si>
    <t>Hu©n</t>
  </si>
  <si>
    <t>Hå Hoµng</t>
  </si>
  <si>
    <t>Lª Kh¸nh</t>
  </si>
  <si>
    <t>Chu Minh</t>
  </si>
  <si>
    <t>Lª Xu©n</t>
  </si>
  <si>
    <t>Kh­¬ng</t>
  </si>
  <si>
    <t>M¹ch Oi</t>
  </si>
  <si>
    <t>KiÕn</t>
  </si>
  <si>
    <t>Lª ThÞ Mü</t>
  </si>
  <si>
    <t>§ç TÊn</t>
  </si>
  <si>
    <t>Kú</t>
  </si>
  <si>
    <t>Ng« Phi</t>
  </si>
  <si>
    <t>NguyÔn ThÞ Tho¹i</t>
  </si>
  <si>
    <t>Miªu</t>
  </si>
  <si>
    <t>NguyÔn Hoµng Kim</t>
  </si>
  <si>
    <t>§oµn Hång</t>
  </si>
  <si>
    <t>NhËt</t>
  </si>
  <si>
    <t>NhÞ</t>
  </si>
  <si>
    <t>§µo Thµnh</t>
  </si>
  <si>
    <t>NguyÔn ThÞ Hå</t>
  </si>
  <si>
    <t>Phi</t>
  </si>
  <si>
    <t>KiÒu Lan</t>
  </si>
  <si>
    <t>Ph¹m ThÞ BÝch</t>
  </si>
  <si>
    <t>Lý Yªn</t>
  </si>
  <si>
    <t>Qu©n</t>
  </si>
  <si>
    <t>§Æng M¹nh</t>
  </si>
  <si>
    <t>QuyÒn</t>
  </si>
  <si>
    <t>§inh NguyÔn DiÔm</t>
  </si>
  <si>
    <t>NguyÔn Kim Thiªn</t>
  </si>
  <si>
    <t>Lª Ngäc Thanh</t>
  </si>
  <si>
    <t>§Æng TrÇn</t>
  </si>
  <si>
    <t>TrÞnh Thïy</t>
  </si>
  <si>
    <t>NguyÔn Kim</t>
  </si>
  <si>
    <t>YÕn</t>
  </si>
  <si>
    <t>LỚP TN09A02</t>
  </si>
  <si>
    <t>DANH SÁCH TỔNG HỢP ĐÁNH GIÁ KẾT QUẢ RÈN LUYỆN HỌC SINH, SINH VIÊN LỚP TN09A02</t>
  </si>
  <si>
    <t>0954030004</t>
  </si>
  <si>
    <t>0954030020</t>
  </si>
  <si>
    <t>0954032052</t>
  </si>
  <si>
    <t>0954010041</t>
  </si>
  <si>
    <t>0954030067</t>
  </si>
  <si>
    <t>0954030119</t>
  </si>
  <si>
    <t>0954030135</t>
  </si>
  <si>
    <t>0954030156</t>
  </si>
  <si>
    <t>0954030168</t>
  </si>
  <si>
    <t>0954032172</t>
  </si>
  <si>
    <t>0954032197</t>
  </si>
  <si>
    <t>0954030237</t>
  </si>
  <si>
    <t>0954030238</t>
  </si>
  <si>
    <t>0954030283</t>
  </si>
  <si>
    <t>0954030284</t>
  </si>
  <si>
    <t>0954030288</t>
  </si>
  <si>
    <t>0954030290</t>
  </si>
  <si>
    <t>0954030293</t>
  </si>
  <si>
    <t>0954030299</t>
  </si>
  <si>
    <t>0954030302</t>
  </si>
  <si>
    <t>0954032343</t>
  </si>
  <si>
    <t>0954030370</t>
  </si>
  <si>
    <t>0954030376</t>
  </si>
  <si>
    <t>0954030410</t>
  </si>
  <si>
    <t>0954032468</t>
  </si>
  <si>
    <t>0954042279</t>
  </si>
  <si>
    <t>0954030498</t>
  </si>
  <si>
    <t>0954032504</t>
  </si>
  <si>
    <t>0954030522</t>
  </si>
  <si>
    <t>0954030543</t>
  </si>
  <si>
    <t>0954030552</t>
  </si>
  <si>
    <t>0954032564</t>
  </si>
  <si>
    <t>0954030630</t>
  </si>
  <si>
    <t>0954030668</t>
  </si>
  <si>
    <t>0954030678</t>
  </si>
  <si>
    <t>0954030715</t>
  </si>
  <si>
    <t>0954032782</t>
  </si>
  <si>
    <t>0954030768</t>
  </si>
  <si>
    <t>0954030826</t>
  </si>
  <si>
    <t>0954030856</t>
  </si>
  <si>
    <t>LỚP TN09A03</t>
  </si>
  <si>
    <t>DANH SÁCH TỔNG HỢP ĐÁNH GIÁ KẾT QUẢ RÈN LUYỆN HỌC SINH, SINH VIÊN LỚP TN09A03</t>
  </si>
  <si>
    <t>§¨ng</t>
  </si>
  <si>
    <t>H¶o</t>
  </si>
  <si>
    <t>Bïi Minh</t>
  </si>
  <si>
    <t>Ng« ThÞ Thanh</t>
  </si>
  <si>
    <t>LỚP TN09A04</t>
  </si>
  <si>
    <t>DANH SÁCH TỔNG HỢP ĐÁNH GIÁ KẾT QUẢ RÈN LUYỆN HỌC SINH, SINH VIÊN LỚP TN09A04</t>
  </si>
  <si>
    <t>Lan</t>
  </si>
  <si>
    <t>NguyÔn TiÕn</t>
  </si>
  <si>
    <t>NguyÔn ThÞ DiÔm</t>
  </si>
  <si>
    <t>NguyÔn Träng</t>
  </si>
  <si>
    <t>ThiÖn</t>
  </si>
  <si>
    <t>TrÇn Hoµng</t>
  </si>
  <si>
    <t>0954052037</t>
  </si>
  <si>
    <t>0954030519</t>
  </si>
  <si>
    <t>0954030531</t>
  </si>
  <si>
    <t>0954030656</t>
  </si>
  <si>
    <t>0954032776</t>
  </si>
  <si>
    <t>0954030778</t>
  </si>
  <si>
    <t>0954030814</t>
  </si>
  <si>
    <t>0954030827</t>
  </si>
  <si>
    <t>0954030830</t>
  </si>
  <si>
    <t>0954030835</t>
  </si>
  <si>
    <t>0954030852</t>
  </si>
  <si>
    <t>LỚP TN09A05</t>
  </si>
  <si>
    <t>DANH SÁCH TỔNG HỢP ĐÁNH GIÁ KẾT QUẢ RÈN LUYỆN HỌC SINH, SINH VIÊN LỚP TN09A05</t>
  </si>
  <si>
    <t>NguyÔn TÊn</t>
  </si>
  <si>
    <t>Mai Anh</t>
  </si>
  <si>
    <t>Ph¹m Minh</t>
  </si>
  <si>
    <t>Phan ThÞ Thanh</t>
  </si>
  <si>
    <t>TiÕn</t>
  </si>
  <si>
    <t>Ph¹m H÷u</t>
  </si>
  <si>
    <t>ý</t>
  </si>
  <si>
    <t>0954030061</t>
  </si>
  <si>
    <t>0954032069</t>
  </si>
  <si>
    <t>0954030093</t>
  </si>
  <si>
    <t>0954030113</t>
  </si>
  <si>
    <t>0954030133</t>
  </si>
  <si>
    <t>0954030151</t>
  </si>
  <si>
    <t>0954030155</t>
  </si>
  <si>
    <t>0954030176</t>
  </si>
  <si>
    <t>0954032180</t>
  </si>
  <si>
    <t>0954030184</t>
  </si>
  <si>
    <t>0954030186</t>
  </si>
  <si>
    <t>0954030221</t>
  </si>
  <si>
    <t>0954032223</t>
  </si>
  <si>
    <t>0954032364</t>
  </si>
  <si>
    <t>0954030399</t>
  </si>
  <si>
    <t>0954030411</t>
  </si>
  <si>
    <t>0954030420</t>
  </si>
  <si>
    <t>0954032439</t>
  </si>
  <si>
    <t>0954030446</t>
  </si>
  <si>
    <t>0954030479</t>
  </si>
  <si>
    <t>0954030483</t>
  </si>
  <si>
    <t>0954030495</t>
  </si>
  <si>
    <t>0954030510</t>
  </si>
  <si>
    <t>0954030517</t>
  </si>
  <si>
    <t>0954030521</t>
  </si>
  <si>
    <t>0954030526</t>
  </si>
  <si>
    <t>0954030560</t>
  </si>
  <si>
    <t>0954032589</t>
  </si>
  <si>
    <t>0954022117</t>
  </si>
  <si>
    <t>0954030626</t>
  </si>
  <si>
    <t>0954032634</t>
  </si>
  <si>
    <t>0954030652</t>
  </si>
  <si>
    <t>0954030665</t>
  </si>
  <si>
    <t>0954030699</t>
  </si>
  <si>
    <t>0954030754</t>
  </si>
  <si>
    <t>0954032763</t>
  </si>
  <si>
    <t>0954030760</t>
  </si>
  <si>
    <t>0954030860</t>
  </si>
  <si>
    <t>LỚP TN09A06</t>
  </si>
  <si>
    <t>DANH SÁCH TỔNG HỢP ĐÁNH GIÁ KẾT QUẢ RÈN LUYỆN HỌC SINH, SINH VIÊN LỚP TN09A06</t>
  </si>
  <si>
    <t>Huúnh ThÞ Ngäc</t>
  </si>
  <si>
    <t>C­¬ng</t>
  </si>
  <si>
    <t>Ph¹m</t>
  </si>
  <si>
    <t>Tr­¬ng ThÞ Hång</t>
  </si>
  <si>
    <t>§é</t>
  </si>
  <si>
    <t>Tr­¬ng Hoµng</t>
  </si>
  <si>
    <t>H¶i</t>
  </si>
  <si>
    <t>§ç T©n §Æng Ph­íc</t>
  </si>
  <si>
    <t>Thi ThÞ LÖ</t>
  </si>
  <si>
    <t>Ph¹m BÝch</t>
  </si>
  <si>
    <t>Cao Thanh</t>
  </si>
  <si>
    <t>Vâ ThÞ DiÔm</t>
  </si>
  <si>
    <t>Tr­¬ng ThÞ B¹ch</t>
  </si>
  <si>
    <t>L©m</t>
  </si>
  <si>
    <t>Tr­¬ng ThÞ</t>
  </si>
  <si>
    <t>LiÔu</t>
  </si>
  <si>
    <t>Tr­¬ng ThÞ Thóy</t>
  </si>
  <si>
    <t>Luyªn</t>
  </si>
  <si>
    <t>Bïi ThÞ H­¬ng</t>
  </si>
  <si>
    <t>Phan Ngäc</t>
  </si>
  <si>
    <t>MÉn</t>
  </si>
  <si>
    <t>Huúnh Th¸i</t>
  </si>
  <si>
    <t>Mi</t>
  </si>
  <si>
    <t>Ph¹m ThÞ DiÔm</t>
  </si>
  <si>
    <t>L­u Thanh</t>
  </si>
  <si>
    <t>Nghiªm Ngäc</t>
  </si>
  <si>
    <t>Ng« ThÞ Kim</t>
  </si>
  <si>
    <t>Th¸i Kim</t>
  </si>
  <si>
    <t>NguyÔn H¹nh</t>
  </si>
  <si>
    <t>TrÇn §ç V©n</t>
  </si>
  <si>
    <t>Nh·</t>
  </si>
  <si>
    <t>Hoµng Minh</t>
  </si>
  <si>
    <t>Ninh</t>
  </si>
  <si>
    <t>L©m Hång</t>
  </si>
  <si>
    <t>B¹ch Sü Anh</t>
  </si>
  <si>
    <t>Lª ThÞ Thanh</t>
  </si>
  <si>
    <t>Vâ ThÞ Thanh</t>
  </si>
  <si>
    <t>Hå SÜ</t>
  </si>
  <si>
    <t>Vâ ThÞ Hoµi</t>
  </si>
  <si>
    <t>Thoa</t>
  </si>
  <si>
    <t>TrÞnh Thanh</t>
  </si>
  <si>
    <t>§ç Kim</t>
  </si>
  <si>
    <t>NguyÔn Phông</t>
  </si>
  <si>
    <t>Lª ThÞ Thóy</t>
  </si>
  <si>
    <t>NguyÔn ThÞ TuyÕt</t>
  </si>
  <si>
    <t>NguyÔn DiÖp Phó</t>
  </si>
  <si>
    <t>Hoµng BÝch</t>
  </si>
  <si>
    <t>Vâ Hoµng BÝch</t>
  </si>
  <si>
    <t>0954032012</t>
  </si>
  <si>
    <t>0954030066</t>
  </si>
  <si>
    <t>0954030099</t>
  </si>
  <si>
    <t>0954030121</t>
  </si>
  <si>
    <t>0954030134</t>
  </si>
  <si>
    <t>0954030146</t>
  </si>
  <si>
    <t>0954030157</t>
  </si>
  <si>
    <t>0954030162</t>
  </si>
  <si>
    <t>0954030202</t>
  </si>
  <si>
    <t>0954030206</t>
  </si>
  <si>
    <t>0954030212</t>
  </si>
  <si>
    <t>0954030241</t>
  </si>
  <si>
    <t>0954030255</t>
  </si>
  <si>
    <t>0954030272</t>
  </si>
  <si>
    <t>0954040175</t>
  </si>
  <si>
    <t>0954032311</t>
  </si>
  <si>
    <t>0954030319</t>
  </si>
  <si>
    <t>0954052041</t>
  </si>
  <si>
    <t>0954032324</t>
  </si>
  <si>
    <t>0954032353</t>
  </si>
  <si>
    <t>0954032354</t>
  </si>
  <si>
    <t>0954030372</t>
  </si>
  <si>
    <t>0954030373</t>
  </si>
  <si>
    <t>0954032386</t>
  </si>
  <si>
    <t>0954030392</t>
  </si>
  <si>
    <t>0954030408</t>
  </si>
  <si>
    <t>0954030409</t>
  </si>
  <si>
    <t>0954030419</t>
  </si>
  <si>
    <t>0954032448</t>
  </si>
  <si>
    <t>0954030454</t>
  </si>
  <si>
    <t>0954030462</t>
  </si>
  <si>
    <t>0954032469</t>
  </si>
  <si>
    <t>0954032471</t>
  </si>
  <si>
    <t>0954030489</t>
  </si>
  <si>
    <t>0954030523</t>
  </si>
  <si>
    <t>0954032546</t>
  </si>
  <si>
    <t>0954030551</t>
  </si>
  <si>
    <t>0954030591</t>
  </si>
  <si>
    <t>0954032595</t>
  </si>
  <si>
    <t>0954030598</t>
  </si>
  <si>
    <t>0954030645</t>
  </si>
  <si>
    <t>0954030649</t>
  </si>
  <si>
    <t>0954030667</t>
  </si>
  <si>
    <t>0954030687</t>
  </si>
  <si>
    <t>0954032695</t>
  </si>
  <si>
    <t>0954052085</t>
  </si>
  <si>
    <t>0954030739</t>
  </si>
  <si>
    <t>0954030784</t>
  </si>
  <si>
    <t>0954030771</t>
  </si>
  <si>
    <t>0954030815</t>
  </si>
  <si>
    <t>0954030828</t>
  </si>
  <si>
    <t>0954030846</t>
  </si>
  <si>
    <t>LỚP TN09A07</t>
  </si>
  <si>
    <t>DANH SÁCH TỔNG HỢP ĐÁNH GIÁ KẾT QUẢ RÈN LUYỆN HỌC SINH, SINH VIÊN LỚP TN09A07</t>
  </si>
  <si>
    <t>NguyÔn ThÞ V©n</t>
  </si>
  <si>
    <t>Hå §øc</t>
  </si>
  <si>
    <t>TriÖu Ngäc Minh</t>
  </si>
  <si>
    <t>ChÝ</t>
  </si>
  <si>
    <t>Nh÷ M¹nh</t>
  </si>
  <si>
    <t>Lª §¹i</t>
  </si>
  <si>
    <t>Danh</t>
  </si>
  <si>
    <t>DiÖu</t>
  </si>
  <si>
    <t>§ç ThÞ</t>
  </si>
  <si>
    <t>Dinh</t>
  </si>
  <si>
    <t>§Æng TrÇn Tróc</t>
  </si>
  <si>
    <t>TrÇn ViÖt</t>
  </si>
  <si>
    <t>TrÇn Vinh</t>
  </si>
  <si>
    <t>HiÓn</t>
  </si>
  <si>
    <t>Bïi ThÞ Xu©n</t>
  </si>
  <si>
    <t>Lª ThÞ ¸nh</t>
  </si>
  <si>
    <t>§oµn BÝch</t>
  </si>
  <si>
    <t>TrÇn ThÞ Mü</t>
  </si>
  <si>
    <t>T¹ ThÞ Ph­¬ng</t>
  </si>
  <si>
    <t>L­¬ng Quèc B¶o</t>
  </si>
  <si>
    <t>TrÇn Vò</t>
  </si>
  <si>
    <t>LuyÖn</t>
  </si>
  <si>
    <t>Hµ ThÞ Kh¸nh</t>
  </si>
  <si>
    <t>NguyÔn ThÞ ¸nh</t>
  </si>
  <si>
    <t>M¬</t>
  </si>
  <si>
    <t>D­¬ng TiÓu</t>
  </si>
  <si>
    <t>D­¬ng ThÞ Thanh</t>
  </si>
  <si>
    <t>Ph¹m Lª Th¶o</t>
  </si>
  <si>
    <t>Huúnh V¨n B×nh</t>
  </si>
  <si>
    <t>Vâ NguyÔn T©m</t>
  </si>
  <si>
    <t>Huúnh ThÞ TuyÕt</t>
  </si>
  <si>
    <t>Cai V¨n</t>
  </si>
  <si>
    <t>PhÉm</t>
  </si>
  <si>
    <t>TrÇn Mai</t>
  </si>
  <si>
    <t>Phan C«ng</t>
  </si>
  <si>
    <t>TrÇn B¸</t>
  </si>
  <si>
    <t>Th¹nh</t>
  </si>
  <si>
    <t>Mai Trang</t>
  </si>
  <si>
    <t>Hå ThÞ Anh</t>
  </si>
  <si>
    <t>Phan ThÞ Thu</t>
  </si>
  <si>
    <t>Trµ</t>
  </si>
  <si>
    <t>D­¬ng Vò Ngäc</t>
  </si>
  <si>
    <t>NguyÔn Phan Thanh</t>
  </si>
  <si>
    <t>TuyÕn</t>
  </si>
  <si>
    <t>Vò ThÞ Thóy</t>
  </si>
  <si>
    <t>TrÇn H¹</t>
  </si>
  <si>
    <t>0954030002</t>
  </si>
  <si>
    <t>0954010015</t>
  </si>
  <si>
    <t>0954032033</t>
  </si>
  <si>
    <t>0954030049</t>
  </si>
  <si>
    <t>0954030058</t>
  </si>
  <si>
    <t>0954030065</t>
  </si>
  <si>
    <t>0954030070</t>
  </si>
  <si>
    <t>0954030071</t>
  </si>
  <si>
    <t>0954030080</t>
  </si>
  <si>
    <t>0954030082</t>
  </si>
  <si>
    <t>0954032107</t>
  </si>
  <si>
    <t>0954030138</t>
  </si>
  <si>
    <t>0954032148</t>
  </si>
  <si>
    <t>0954030159</t>
  </si>
  <si>
    <t>9999999999</t>
  </si>
  <si>
    <t>0954030215</t>
  </si>
  <si>
    <t>0954030232</t>
  </si>
  <si>
    <t>0954032250</t>
  </si>
  <si>
    <t>0954032309</t>
  </si>
  <si>
    <t>0954030316</t>
  </si>
  <si>
    <t>0954030330</t>
  </si>
  <si>
    <t>0954032335</t>
  </si>
  <si>
    <t>0954030341</t>
  </si>
  <si>
    <t>0954030344</t>
  </si>
  <si>
    <t>0954042212</t>
  </si>
  <si>
    <t>0954030355</t>
  </si>
  <si>
    <t>0954030381</t>
  </si>
  <si>
    <t>0954030382</t>
  </si>
  <si>
    <t>0954030397</t>
  </si>
  <si>
    <t>0954030402</t>
  </si>
  <si>
    <t>0954030415</t>
  </si>
  <si>
    <t>0954030447</t>
  </si>
  <si>
    <t>0954032464</t>
  </si>
  <si>
    <t>0954030478</t>
  </si>
  <si>
    <t>0954030502</t>
  </si>
  <si>
    <t>0954030563</t>
  </si>
  <si>
    <t>0954030619</t>
  </si>
  <si>
    <t>0954052074</t>
  </si>
  <si>
    <t>0954030644</t>
  </si>
  <si>
    <t>0954030677</t>
  </si>
  <si>
    <t>0954032733</t>
  </si>
  <si>
    <t>0954032708</t>
  </si>
  <si>
    <t>0954042429</t>
  </si>
  <si>
    <t>0954030783</t>
  </si>
  <si>
    <t>0954030799</t>
  </si>
  <si>
    <t>0954052095</t>
  </si>
  <si>
    <t>0954032833</t>
  </si>
  <si>
    <t>0954052103</t>
  </si>
  <si>
    <t>LỚP TN09A08</t>
  </si>
  <si>
    <t>DANH SÁCH TỔNG HỢP ĐÁNH GIÁ KẾT QUẢ RÈN LUYỆN HỌC SINH, SINH VIÊN LỚP TN09A08</t>
  </si>
  <si>
    <t>Ph¹m Kim</t>
  </si>
  <si>
    <t>Sang</t>
  </si>
  <si>
    <t>T×nh</t>
  </si>
  <si>
    <t>Tr©n</t>
  </si>
  <si>
    <t>Ph¹m Thanh</t>
  </si>
  <si>
    <t>0954030006</t>
  </si>
  <si>
    <t>0954042010</t>
  </si>
  <si>
    <t>0954030060</t>
  </si>
  <si>
    <t>0954030074</t>
  </si>
  <si>
    <t>0954030084</t>
  </si>
  <si>
    <t>0954030097</t>
  </si>
  <si>
    <t>0954032104</t>
  </si>
  <si>
    <t>0954032123</t>
  </si>
  <si>
    <t>0954010103</t>
  </si>
  <si>
    <t>0954030239</t>
  </si>
  <si>
    <t>0954030244</t>
  </si>
  <si>
    <t>0954030270</t>
  </si>
  <si>
    <t>0954032271</t>
  </si>
  <si>
    <t>0954030308</t>
  </si>
  <si>
    <t>0954010212</t>
  </si>
  <si>
    <t>0954030329</t>
  </si>
  <si>
    <t>0954032366</t>
  </si>
  <si>
    <t>0954030383</t>
  </si>
  <si>
    <t>0954030394</t>
  </si>
  <si>
    <t>0954030404</t>
  </si>
  <si>
    <t>0954030427</t>
  </si>
  <si>
    <t>0954030451</t>
  </si>
  <si>
    <t>0954030477</t>
  </si>
  <si>
    <t>0954030490</t>
  </si>
  <si>
    <t>0954032503</t>
  </si>
  <si>
    <t>0954032534</t>
  </si>
  <si>
    <t>0954030541</t>
  </si>
  <si>
    <t>0954032576</t>
  </si>
  <si>
    <t>0954030603</t>
  </si>
  <si>
    <t>0954030658</t>
  </si>
  <si>
    <t>0954032698</t>
  </si>
  <si>
    <t>0954030703</t>
  </si>
  <si>
    <t>0954030752</t>
  </si>
  <si>
    <t>0954032767</t>
  </si>
  <si>
    <t>0954030791</t>
  </si>
  <si>
    <t>0954032821</t>
  </si>
  <si>
    <t>0954030823</t>
  </si>
  <si>
    <t>0954030824</t>
  </si>
  <si>
    <t>0954032841</t>
  </si>
  <si>
    <t>0954030845</t>
  </si>
  <si>
    <t>0954032847</t>
  </si>
  <si>
    <t>0954030849</t>
  </si>
  <si>
    <t>LỚP TN09A09</t>
  </si>
  <si>
    <t>DANH SÁCH TỔNG HỢP ĐÁNH GIÁ KẾT QUẢ RÈN LUYỆN HỌC SINH, SINH VIÊN LỚP TN09A09</t>
  </si>
  <si>
    <t>TrÇn ThÞ Ph­¬ng</t>
  </si>
  <si>
    <t>Ên</t>
  </si>
  <si>
    <t>Mai ThÞ Xu©n</t>
  </si>
  <si>
    <t>NguyÔn ThÞ Tróc</t>
  </si>
  <si>
    <t>Ph¹m TrÇn Tróc</t>
  </si>
  <si>
    <t>TrÇn ThÞ Hµ</t>
  </si>
  <si>
    <t>D­¬ng ThÞ DiÖu</t>
  </si>
  <si>
    <t>Hå Ngäc</t>
  </si>
  <si>
    <t>NguyÔn Huy NhËt</t>
  </si>
  <si>
    <t>§ç Trung</t>
  </si>
  <si>
    <t>Lª ThÞ H¹nh</t>
  </si>
  <si>
    <t>NguyÖt</t>
  </si>
  <si>
    <t>Ph¹m ThÞ TuyÕt</t>
  </si>
  <si>
    <t>Lª Hoµng</t>
  </si>
  <si>
    <t>NguyÔn Tè</t>
  </si>
  <si>
    <t>Hoµng Vò</t>
  </si>
  <si>
    <t>§inh ThiÖn</t>
  </si>
  <si>
    <t>NguyÔn D­</t>
  </si>
  <si>
    <t>NguyÔn Hoµng Minh</t>
  </si>
  <si>
    <t>TÞnh</t>
  </si>
  <si>
    <t>NguyÔn Ngäc Nh­</t>
  </si>
  <si>
    <t>TrÇn Tó</t>
  </si>
  <si>
    <t>Cao Ph¹m Thanh</t>
  </si>
  <si>
    <t>Th©n Hoµng</t>
  </si>
  <si>
    <t>Tý</t>
  </si>
  <si>
    <t>Ph¹m Ph­¬ng</t>
  </si>
  <si>
    <t>NguyÔn ThÞ T­êng</t>
  </si>
  <si>
    <t>Viªn</t>
  </si>
  <si>
    <t>Xoa</t>
  </si>
  <si>
    <t>0954030034</t>
  </si>
  <si>
    <t>0954032043</t>
  </si>
  <si>
    <t>0954030081</t>
  </si>
  <si>
    <t>0954030117</t>
  </si>
  <si>
    <t>0954030120</t>
  </si>
  <si>
    <t>0954030145</t>
  </si>
  <si>
    <t>0954030152</t>
  </si>
  <si>
    <t>0954030192</t>
  </si>
  <si>
    <t>0954032257</t>
  </si>
  <si>
    <t>0954030267</t>
  </si>
  <si>
    <t>0954030275</t>
  </si>
  <si>
    <t>0954030357</t>
  </si>
  <si>
    <t>0954032393</t>
  </si>
  <si>
    <t>0954042237</t>
  </si>
  <si>
    <t>0954032444</t>
  </si>
  <si>
    <t>0954030458</t>
  </si>
  <si>
    <t>0954030496</t>
  </si>
  <si>
    <t>0954030509</t>
  </si>
  <si>
    <t>0954030565</t>
  </si>
  <si>
    <t>0954022108</t>
  </si>
  <si>
    <t>0954030561</t>
  </si>
  <si>
    <t>0954030580</t>
  </si>
  <si>
    <t>0954030590</t>
  </si>
  <si>
    <t>0954030627</t>
  </si>
  <si>
    <t>0954030628</t>
  </si>
  <si>
    <t>0954032686</t>
  </si>
  <si>
    <t>0954032867</t>
  </si>
  <si>
    <t>0954030717</t>
  </si>
  <si>
    <t>0954030719</t>
  </si>
  <si>
    <t>0954032731</t>
  </si>
  <si>
    <t>0954032772</t>
  </si>
  <si>
    <t>0954042484</t>
  </si>
  <si>
    <t>0954030809</t>
  </si>
  <si>
    <t>0954030813</t>
  </si>
  <si>
    <t>0954030834</t>
  </si>
  <si>
    <t>0954030850</t>
  </si>
  <si>
    <t>LỚP TN09A10</t>
  </si>
  <si>
    <t>DANH SÁCH TỔNG HỢP ĐÁNH GIÁ KẾT QUẢ RÈN LUYỆN HỌC SINH, SINH VIÊN LỚP TN09A10</t>
  </si>
  <si>
    <t>NguyÔn ThÞ B×nh</t>
  </si>
  <si>
    <t>Lª Kim</t>
  </si>
  <si>
    <t>Phan ThÞ Trang</t>
  </si>
  <si>
    <t>Lª Xu©n Hoµi</t>
  </si>
  <si>
    <t>Ph¹m ThÞ Thóy</t>
  </si>
  <si>
    <t>KiÒu ThÞ Thïy</t>
  </si>
  <si>
    <t>Lª NguyÔn Phóc</t>
  </si>
  <si>
    <t>Lª VÜnh</t>
  </si>
  <si>
    <t>HiÖp</t>
  </si>
  <si>
    <t>NguyÔn</t>
  </si>
  <si>
    <t>HiÖu</t>
  </si>
  <si>
    <t>TrÇn Quúnh</t>
  </si>
  <si>
    <t>§ç QuÝ</t>
  </si>
  <si>
    <t>TrÇn ThÞ DiÖu</t>
  </si>
  <si>
    <t>§Æng ThÞ ¸nh</t>
  </si>
  <si>
    <t>Lam</t>
  </si>
  <si>
    <t>Huúnh ThÞ Mü</t>
  </si>
  <si>
    <t>LËp</t>
  </si>
  <si>
    <t>Vâ ThÞ Mü</t>
  </si>
  <si>
    <t>Liªm</t>
  </si>
  <si>
    <t>Ph¹m Phó</t>
  </si>
  <si>
    <t>§oµn NguyÔn Quúnh</t>
  </si>
  <si>
    <t>Ng« ThÞ Thu</t>
  </si>
  <si>
    <t>Huúnh ThÞ Nguyªn</t>
  </si>
  <si>
    <t>TrÞnh C«ng</t>
  </si>
  <si>
    <t>Ph¹m ThÞ Ngäc</t>
  </si>
  <si>
    <t>TuyÕt</t>
  </si>
  <si>
    <t>NguyÔn ¸i Hång</t>
  </si>
  <si>
    <t>§ç T­êng</t>
  </si>
  <si>
    <t>VÞ</t>
  </si>
  <si>
    <t>Mai Thiªn</t>
  </si>
  <si>
    <t>0954032003</t>
  </si>
  <si>
    <t>0954030016</t>
  </si>
  <si>
    <t>0954032027</t>
  </si>
  <si>
    <t>0954032866</t>
  </si>
  <si>
    <t>0954032086</t>
  </si>
  <si>
    <t>0954030100</t>
  </si>
  <si>
    <t>0954030101</t>
  </si>
  <si>
    <t>0954030125</t>
  </si>
  <si>
    <t>0954030126</t>
  </si>
  <si>
    <t>0954032154</t>
  </si>
  <si>
    <t>0954030164</t>
  </si>
  <si>
    <t>0954032189</t>
  </si>
  <si>
    <t>0954030208</t>
  </si>
  <si>
    <t>0954030209</t>
  </si>
  <si>
    <t>0954032214</t>
  </si>
  <si>
    <t>0954032228</t>
  </si>
  <si>
    <t>0954030256</t>
  </si>
  <si>
    <t>0954032251</t>
  </si>
  <si>
    <t>0954030254</t>
  </si>
  <si>
    <t>0954030269</t>
  </si>
  <si>
    <t>0954032274</t>
  </si>
  <si>
    <t>0954032304</t>
  </si>
  <si>
    <t>0954030312</t>
  </si>
  <si>
    <t>0954030314</t>
  </si>
  <si>
    <t>0954032315</t>
  </si>
  <si>
    <t>0954030413</t>
  </si>
  <si>
    <t>0954032426</t>
  </si>
  <si>
    <t>0954030434</t>
  </si>
  <si>
    <t>0954030499</t>
  </si>
  <si>
    <t>0954030559</t>
  </si>
  <si>
    <t>0954030657</t>
  </si>
  <si>
    <t>0954030676</t>
  </si>
  <si>
    <t>0954032714</t>
  </si>
  <si>
    <t>0954032745</t>
  </si>
  <si>
    <t>0954030742</t>
  </si>
  <si>
    <t>0954030781</t>
  </si>
  <si>
    <t>0954012589</t>
  </si>
  <si>
    <t>0954032795</t>
  </si>
  <si>
    <t>0954030797</t>
  </si>
  <si>
    <t>0954032802</t>
  </si>
  <si>
    <t>0954030810</t>
  </si>
  <si>
    <t>0954030829</t>
  </si>
  <si>
    <t>0954030840</t>
  </si>
  <si>
    <t>0954030861</t>
  </si>
  <si>
    <t>LỚP TN09A11</t>
  </si>
  <si>
    <t>DANH SÁCH TỔNG HỢP ĐÁNH GIÁ KẾT QUẢ RÈN LUYỆN HỌC SINH, SINH VIÊN LỚP TN09A11</t>
  </si>
  <si>
    <t>Vò Ngäc Thïy</t>
  </si>
  <si>
    <t>Phan Thóy</t>
  </si>
  <si>
    <t>NguyÔn Lª Kim</t>
  </si>
  <si>
    <t>NguyÔn Phóc</t>
  </si>
  <si>
    <t>Hoµng Quèc</t>
  </si>
  <si>
    <t>M¹nh</t>
  </si>
  <si>
    <t>TrÇn Thôy Trµ</t>
  </si>
  <si>
    <t>Phan ThÞ Minh</t>
  </si>
  <si>
    <t>Lª Hång</t>
  </si>
  <si>
    <t>Ni</t>
  </si>
  <si>
    <t>R¬ ThÞ Kim</t>
  </si>
  <si>
    <t>Lª ThÞ Th¸i</t>
  </si>
  <si>
    <t>NguyÔn ThÞ Thñy</t>
  </si>
  <si>
    <t>L©m C«ng</t>
  </si>
  <si>
    <t>TÜnh</t>
  </si>
  <si>
    <t>Huúnh Phóc</t>
  </si>
  <si>
    <t>0954020003</t>
  </si>
  <si>
    <t>0954030015</t>
  </si>
  <si>
    <t>0954032051</t>
  </si>
  <si>
    <t>0954030096</t>
  </si>
  <si>
    <t>0954032108</t>
  </si>
  <si>
    <t>0954030144</t>
  </si>
  <si>
    <t>0954032149</t>
  </si>
  <si>
    <t>0954030169</t>
  </si>
  <si>
    <t>0954032178</t>
  </si>
  <si>
    <t>0954030183</t>
  </si>
  <si>
    <t>0954042109</t>
  </si>
  <si>
    <t>0954012135</t>
  </si>
  <si>
    <t>0954030263</t>
  </si>
  <si>
    <t>0954030363</t>
  </si>
  <si>
    <t>0954032371</t>
  </si>
  <si>
    <t>0954032388</t>
  </si>
  <si>
    <t>0954030395</t>
  </si>
  <si>
    <t>0954030407</t>
  </si>
  <si>
    <t>0954030412</t>
  </si>
  <si>
    <t>0954042259</t>
  </si>
  <si>
    <t>0954030437</t>
  </si>
  <si>
    <t>0954032476</t>
  </si>
  <si>
    <t>0954032488</t>
  </si>
  <si>
    <t>0954030497</t>
  </si>
  <si>
    <t>0954030604</t>
  </si>
  <si>
    <t>0954030696</t>
  </si>
  <si>
    <t>0954030697</t>
  </si>
  <si>
    <t>0954030704</t>
  </si>
  <si>
    <t>0954030732</t>
  </si>
  <si>
    <t>0954030785</t>
  </si>
  <si>
    <t>0954032804</t>
  </si>
  <si>
    <t>0954032820</t>
  </si>
  <si>
    <t>0954032836</t>
  </si>
  <si>
    <t>0954030853</t>
  </si>
  <si>
    <t>LỚP TN09A12</t>
  </si>
  <si>
    <t>DANH SÁCH TỔNG HỢP ĐÁNH GIÁ KẾT QUẢ RÈN LUYỆN HỌC SINH, SINH VIÊN LỚP TN09A12</t>
  </si>
  <si>
    <t>§Æng ThÞ Kim</t>
  </si>
  <si>
    <t>Ng« ThÞ Xu©n</t>
  </si>
  <si>
    <t>Phan Hå Th¸i</t>
  </si>
  <si>
    <t>§inh ThÞ Ngäc</t>
  </si>
  <si>
    <t>BÝch</t>
  </si>
  <si>
    <t>Lª ThÞ Anh</t>
  </si>
  <si>
    <t>D­¬ng Nh·</t>
  </si>
  <si>
    <t>§iÓn</t>
  </si>
  <si>
    <t>§Æng ThÞ BÝch</t>
  </si>
  <si>
    <t>NguyÔn Trung</t>
  </si>
  <si>
    <t>TrÇn Quèc</t>
  </si>
  <si>
    <t>Bïi Ngäc Tè</t>
  </si>
  <si>
    <t>Phan Ngäc Tó</t>
  </si>
  <si>
    <t>Lîi</t>
  </si>
  <si>
    <t>Lý</t>
  </si>
  <si>
    <t>Lª ThÞ Mai</t>
  </si>
  <si>
    <t>N÷</t>
  </si>
  <si>
    <t>Khóc Ngäc</t>
  </si>
  <si>
    <t>Phan Träng</t>
  </si>
  <si>
    <t>Phan ThÞ D¹</t>
  </si>
  <si>
    <t>TrÇn Ngäc</t>
  </si>
  <si>
    <t>Ng« ThÞ Tó</t>
  </si>
  <si>
    <t>NguyÔn DiÔm</t>
  </si>
  <si>
    <t>L©m V¨n</t>
  </si>
  <si>
    <t>Tr×nh</t>
  </si>
  <si>
    <t>Vßng ThÞ Thanh</t>
  </si>
  <si>
    <t>0954030008</t>
  </si>
  <si>
    <t>0954032013</t>
  </si>
  <si>
    <t>0954030018</t>
  </si>
  <si>
    <t>0954030025</t>
  </si>
  <si>
    <t>0954032047</t>
  </si>
  <si>
    <t>0954030079</t>
  </si>
  <si>
    <t>0954030115</t>
  </si>
  <si>
    <t>0954030130</t>
  </si>
  <si>
    <t>0954032158</t>
  </si>
  <si>
    <t>0954032170</t>
  </si>
  <si>
    <t>0954030193</t>
  </si>
  <si>
    <t>0954032205</t>
  </si>
  <si>
    <t>0954032211</t>
  </si>
  <si>
    <t>0954030218</t>
  </si>
  <si>
    <t>0954052030</t>
  </si>
  <si>
    <t>0954030261</t>
  </si>
  <si>
    <t>0954032305</t>
  </si>
  <si>
    <t>0954030327</t>
  </si>
  <si>
    <t>0954030349</t>
  </si>
  <si>
    <t>0954032359</t>
  </si>
  <si>
    <t>0954032416</t>
  </si>
  <si>
    <t>0954030491</t>
  </si>
  <si>
    <t>0954030506</t>
  </si>
  <si>
    <t>0954030530</t>
  </si>
  <si>
    <t>0954032581</t>
  </si>
  <si>
    <t>0954030611</t>
  </si>
  <si>
    <t>0954032635</t>
  </si>
  <si>
    <t>0954032641</t>
  </si>
  <si>
    <t>0954032683</t>
  </si>
  <si>
    <t>0954030757</t>
  </si>
  <si>
    <t>0954030758</t>
  </si>
  <si>
    <t>0954030764</t>
  </si>
  <si>
    <t>0954030793</t>
  </si>
  <si>
    <t>0954032798</t>
  </si>
  <si>
    <t>0954030800</t>
  </si>
  <si>
    <t>0954032851</t>
  </si>
  <si>
    <t>LỚP TN09A13</t>
  </si>
  <si>
    <t>DANH SÁCH TỔNG HỢP ĐÁNH GIÁ KẾT QUẢ RÈN LUYỆN HỌC SINH, SINH VIÊN LỚP TN09A13</t>
  </si>
  <si>
    <t>Ph¹m ThÞ Ch©m</t>
  </si>
  <si>
    <t>Ph¹m ThÞ LÖ</t>
  </si>
  <si>
    <t>Mai V¨n Quèc</t>
  </si>
  <si>
    <t>Lª Quèc</t>
  </si>
  <si>
    <t>Lª §Æng DiÖu</t>
  </si>
  <si>
    <t>Lª Mü Ph­¬ng</t>
  </si>
  <si>
    <t>NguyÔn Duy</t>
  </si>
  <si>
    <t>§µo L­ìng</t>
  </si>
  <si>
    <t>TrÇn ThÞ Thóy</t>
  </si>
  <si>
    <t>D­¬ng Ngäc Thanh</t>
  </si>
  <si>
    <t>TrÇn ThÞ ¸i</t>
  </si>
  <si>
    <t>§Æng Minh</t>
  </si>
  <si>
    <t>Nhùt</t>
  </si>
  <si>
    <t>Ng« Hång Kim</t>
  </si>
  <si>
    <t>Ng« ThÞ ThuyÒn</t>
  </si>
  <si>
    <t>Vâ Trung</t>
  </si>
  <si>
    <t>T¸</t>
  </si>
  <si>
    <t>NguyÔn ThÞ Thiªn</t>
  </si>
  <si>
    <t>V­¬ng Hoµi</t>
  </si>
  <si>
    <t>Mai ThÞ Hoµi</t>
  </si>
  <si>
    <t>Hoµng ThÞ HuyÒn</t>
  </si>
  <si>
    <t>Nghiªm Thanh</t>
  </si>
  <si>
    <t>NguyÔn Minh</t>
  </si>
  <si>
    <t>T­ëng Anh</t>
  </si>
  <si>
    <t>D­¬ng Vâ Ngäc</t>
  </si>
  <si>
    <t>L¹i CÈm</t>
  </si>
  <si>
    <t>Tr­¬ng ThÞ T­êng</t>
  </si>
  <si>
    <t>0954032030</t>
  </si>
  <si>
    <t>0954030050</t>
  </si>
  <si>
    <t>0954030075</t>
  </si>
  <si>
    <t>0954030226</t>
  </si>
  <si>
    <t>0954030243</t>
  </si>
  <si>
    <t>0954042136</t>
  </si>
  <si>
    <t>0954032252</t>
  </si>
  <si>
    <t>0954030260</t>
  </si>
  <si>
    <t>0954032291</t>
  </si>
  <si>
    <t>0954030339</t>
  </si>
  <si>
    <t>0954030400</t>
  </si>
  <si>
    <t>0954030421</t>
  </si>
  <si>
    <t>0954032442</t>
  </si>
  <si>
    <t>0954032467</t>
  </si>
  <si>
    <t>0954030487</t>
  </si>
  <si>
    <t>0954032505</t>
  </si>
  <si>
    <t>0954032516</t>
  </si>
  <si>
    <t>0954032518</t>
  </si>
  <si>
    <t>0954030557</t>
  </si>
  <si>
    <t>0954032558</t>
  </si>
  <si>
    <t>0954030569</t>
  </si>
  <si>
    <t>0954032582</t>
  </si>
  <si>
    <t>0954012413</t>
  </si>
  <si>
    <t>0954030610</t>
  </si>
  <si>
    <t>0954030612</t>
  </si>
  <si>
    <t>0954032622</t>
  </si>
  <si>
    <t>0954032664</t>
  </si>
  <si>
    <t>0954030685</t>
  </si>
  <si>
    <t>0954030690</t>
  </si>
  <si>
    <t>0954032734</t>
  </si>
  <si>
    <t>0954030712</t>
  </si>
  <si>
    <t>0954030803</t>
  </si>
  <si>
    <t>0954030805</t>
  </si>
  <si>
    <t>0954032806</t>
  </si>
  <si>
    <t>0954030796</t>
  </si>
  <si>
    <t>0954042506</t>
  </si>
  <si>
    <t>0954032832</t>
  </si>
  <si>
    <t>0954032843</t>
  </si>
  <si>
    <t>0954030854</t>
  </si>
  <si>
    <t>LỚP TN09A14</t>
  </si>
  <si>
    <t>DANH SÁCH TỔNG HỢP ĐÁNH GIÁ KẾT QUẢ RÈN LUYỆN HỌC SINH, SINH VIÊN LỚP TN09A14</t>
  </si>
  <si>
    <t>Ph¹m ThÞ V©n</t>
  </si>
  <si>
    <t>Hå Huy</t>
  </si>
  <si>
    <t>Lª TÊn</t>
  </si>
  <si>
    <t>NguyÔn ThÞ Nh­</t>
  </si>
  <si>
    <t>T¹ ThÞ Thu</t>
  </si>
  <si>
    <t>TrÇn DiÖp</t>
  </si>
  <si>
    <t>Ysiong</t>
  </si>
  <si>
    <t>Knul</t>
  </si>
  <si>
    <t>Lª ThÞ Hång</t>
  </si>
  <si>
    <t>§Æng B¶o</t>
  </si>
  <si>
    <t>TrÇn ThÞ H¶i</t>
  </si>
  <si>
    <t>NguyÔn Ch©u</t>
  </si>
  <si>
    <t>L­¬ng Hång</t>
  </si>
  <si>
    <t>Tr­¬ng ThÞ Th¶o</t>
  </si>
  <si>
    <t>TrÇn ThÞ BÝch</t>
  </si>
  <si>
    <t>Ph¹m Nh­</t>
  </si>
  <si>
    <t>Lý Thu</t>
  </si>
  <si>
    <t>V¨n ThÞ Xu©n</t>
  </si>
  <si>
    <t>Huúnh H÷u</t>
  </si>
  <si>
    <t>Th¸i ThÞ Minh</t>
  </si>
  <si>
    <t>Th¬</t>
  </si>
  <si>
    <t>Lª Quúnh</t>
  </si>
  <si>
    <t>§oµn ThÞ BÝch</t>
  </si>
  <si>
    <t>Ph¹m ThÞ Nh·</t>
  </si>
  <si>
    <t>Hå Hoµi</t>
  </si>
  <si>
    <t>Th¸i NguyÔn Ngäc</t>
  </si>
  <si>
    <t>0954030041</t>
  </si>
  <si>
    <t>095403H905</t>
  </si>
  <si>
    <t>0954032136</t>
  </si>
  <si>
    <t>0954030160</t>
  </si>
  <si>
    <t>0954032182</t>
  </si>
  <si>
    <t>0954012127</t>
  </si>
  <si>
    <t>0954030201</t>
  </si>
  <si>
    <t>0954030285</t>
  </si>
  <si>
    <t>0954032301</t>
  </si>
  <si>
    <t>0954030307</t>
  </si>
  <si>
    <t>0954032331</t>
  </si>
  <si>
    <t>0954030340</t>
  </si>
  <si>
    <t>0954032360</t>
  </si>
  <si>
    <t>0954030384</t>
  </si>
  <si>
    <t>0954042543</t>
  </si>
  <si>
    <t>095403H815</t>
  </si>
  <si>
    <t>0954030432</t>
  </si>
  <si>
    <t>0954032457</t>
  </si>
  <si>
    <t>0954032459</t>
  </si>
  <si>
    <t>0954032544</t>
  </si>
  <si>
    <t>0954032562</t>
  </si>
  <si>
    <t>0954030571</t>
  </si>
  <si>
    <t>0954030583</t>
  </si>
  <si>
    <t>0954010454</t>
  </si>
  <si>
    <t>0954030625</t>
  </si>
  <si>
    <t>0954032639</t>
  </si>
  <si>
    <t>0954030647</t>
  </si>
  <si>
    <t>0954032653</t>
  </si>
  <si>
    <t>0954030702</t>
  </si>
  <si>
    <t>0954032713</t>
  </si>
  <si>
    <t>0954030729</t>
  </si>
  <si>
    <t>0954032737</t>
  </si>
  <si>
    <t>0954032753</t>
  </si>
  <si>
    <t>0954030769</t>
  </si>
  <si>
    <t>0954032794</t>
  </si>
  <si>
    <t>0954032822</t>
  </si>
  <si>
    <t>LỚP TN09A15</t>
  </si>
  <si>
    <t>DANH SÁCH TỔNG HỢP ĐÁNH GIÁ KẾT QUẢ RÈN LUYỆN HỌC SINH, SINH VIÊN LỚP TN09A15</t>
  </si>
  <si>
    <t>§oµn ThÞ Kim</t>
  </si>
  <si>
    <t>NguyÔn §øc TuÊn</t>
  </si>
  <si>
    <t>§Æng ThÞ</t>
  </si>
  <si>
    <t>Bïi H÷u</t>
  </si>
  <si>
    <t>§oµn</t>
  </si>
  <si>
    <t>§µo ThÞ</t>
  </si>
  <si>
    <t>§inh Lª Thu</t>
  </si>
  <si>
    <t>Hoµng L­¬ng</t>
  </si>
  <si>
    <t>Ph¹m V©n</t>
  </si>
  <si>
    <t>TrÇn Cao Trung</t>
  </si>
  <si>
    <t>Kiªn</t>
  </si>
  <si>
    <t>Lai</t>
  </si>
  <si>
    <t>NguyÔn Mai</t>
  </si>
  <si>
    <t>§inh Th¸i</t>
  </si>
  <si>
    <t>NguyÔn Vò Ngäc</t>
  </si>
  <si>
    <t>D­ ThÕ</t>
  </si>
  <si>
    <t>NguyÔn Ph­íc</t>
  </si>
  <si>
    <t>Tr­¬ng ThÞ Thanh</t>
  </si>
  <si>
    <t>NguyÔn Lª H÷u</t>
  </si>
  <si>
    <t>§æng ThÞ Yªn</t>
  </si>
  <si>
    <t>TrÇn ThÞ Hoµi</t>
  </si>
  <si>
    <t>Hå ThÞ Minh</t>
  </si>
  <si>
    <t>Tin</t>
  </si>
  <si>
    <t>TrÞnh ThÞ</t>
  </si>
  <si>
    <t>VÜ</t>
  </si>
  <si>
    <t>0954032010</t>
  </si>
  <si>
    <t>0954032863</t>
  </si>
  <si>
    <t>0954032072</t>
  </si>
  <si>
    <t>0857040008</t>
  </si>
  <si>
    <t>0954032131</t>
  </si>
  <si>
    <t>0954032862</t>
  </si>
  <si>
    <t>0854030230</t>
  </si>
  <si>
    <t>0954032174</t>
  </si>
  <si>
    <t>0954032872</t>
  </si>
  <si>
    <t>0954032177</t>
  </si>
  <si>
    <t>0954032200</t>
  </si>
  <si>
    <t>0954032203</t>
  </si>
  <si>
    <t>0954032219</t>
  </si>
  <si>
    <t>0954030220</t>
  </si>
  <si>
    <t>0857010089</t>
  </si>
  <si>
    <t>095403H906</t>
  </si>
  <si>
    <t>0954032303</t>
  </si>
  <si>
    <t>0954030306</t>
  </si>
  <si>
    <t>0954032310</t>
  </si>
  <si>
    <t>0954032326</t>
  </si>
  <si>
    <t>0954030337</t>
  </si>
  <si>
    <t>0857010114</t>
  </si>
  <si>
    <t>095403H914</t>
  </si>
  <si>
    <t>0954032460</t>
  </si>
  <si>
    <t>095403H816</t>
  </si>
  <si>
    <t>0954032494</t>
  </si>
  <si>
    <t>0954032575</t>
  </si>
  <si>
    <t>0954032586</t>
  </si>
  <si>
    <t>0954032588</t>
  </si>
  <si>
    <t>0954032870</t>
  </si>
  <si>
    <t>0954030629</t>
  </si>
  <si>
    <t>0954010514</t>
  </si>
  <si>
    <t>0954032688</t>
  </si>
  <si>
    <t>0954032689</t>
  </si>
  <si>
    <t>0954032701</t>
  </si>
  <si>
    <t>0954032727</t>
  </si>
  <si>
    <t>0954032792</t>
  </si>
  <si>
    <t>0954032839</t>
  </si>
  <si>
    <t>0954032857</t>
  </si>
  <si>
    <t>L©m ThÞ Ngäc</t>
  </si>
  <si>
    <t>092C67P142</t>
  </si>
  <si>
    <t>Trµ ThÞ Ph­¬ng</t>
  </si>
  <si>
    <t>092C67P144</t>
  </si>
  <si>
    <t>092C67P146</t>
  </si>
  <si>
    <t>092C67P156</t>
  </si>
  <si>
    <t>092C67P162</t>
  </si>
  <si>
    <t>Cao ThÞ Hoµng</t>
  </si>
  <si>
    <t>092C67P012</t>
  </si>
  <si>
    <t>Dù</t>
  </si>
  <si>
    <t>092C67P017</t>
  </si>
  <si>
    <t>Tr­¬ng ThÞ Thu</t>
  </si>
  <si>
    <t>092C67P025</t>
  </si>
  <si>
    <t>NguyÔn ThÞ DiÖu</t>
  </si>
  <si>
    <t>092C67P030</t>
  </si>
  <si>
    <t>TrÇn ThÞ Hoa</t>
  </si>
  <si>
    <t>092C67P043</t>
  </si>
  <si>
    <t>092C67P049</t>
  </si>
  <si>
    <t>§µng ThÞ Sao</t>
  </si>
  <si>
    <t>§µng ThuËn Ai</t>
  </si>
  <si>
    <t>092C67P059</t>
  </si>
  <si>
    <t>PHẠM THỊ THỦY</t>
  </si>
  <si>
    <t>DƯ BỘI LIÊN</t>
  </si>
  <si>
    <t>HỒ PHẠM THANH NGA</t>
  </si>
  <si>
    <t>PHẠM ĐÌNH  PHÚC</t>
  </si>
  <si>
    <t>TRẦN HUỲNH HOÀNG ÂN</t>
  </si>
  <si>
    <t>HUỲNH NGỌC THANH CHÂU</t>
  </si>
  <si>
    <t>LÊ THỊ HOÀNG CHI</t>
  </si>
  <si>
    <t>VƯƠNG THỊ THU CÚC</t>
  </si>
  <si>
    <t>NGUYỄN HÀ UYỂN DUNG</t>
  </si>
  <si>
    <t>MAI NGỌC DŨNG</t>
  </si>
  <si>
    <t>TẠ MINH ĐỨC</t>
  </si>
  <si>
    <t>HỒ TRUNG HẬU</t>
  </si>
  <si>
    <t>TRƯƠNG THỊ NGỌC HIẾU</t>
  </si>
  <si>
    <t>NGUYỄN AN KHANG</t>
  </si>
  <si>
    <t>LÝ MỸ KHANH</t>
  </si>
  <si>
    <t>ĐẶNG HẢI KHOA</t>
  </si>
  <si>
    <t>HUỲNH NGUYỄN THIÊN KIỀU</t>
  </si>
  <si>
    <t>NGUYỄN THỊ LÂN</t>
  </si>
  <si>
    <t>TRỊNH  HOÀNG LONG</t>
  </si>
  <si>
    <t>NGUYỄN THỊ LƯỢM</t>
  </si>
  <si>
    <t>ĐÀO NHẬT MINH</t>
  </si>
  <si>
    <t>LÊ KHOA NHẬT MINH</t>
  </si>
  <si>
    <t>TRẦN THĨ CHÂU NGÂN</t>
  </si>
  <si>
    <t>VŨ KIM NGÂN</t>
  </si>
  <si>
    <t>HUỲNH THỊ VÂN NHI</t>
  </si>
  <si>
    <t>VÕ ĐÌNH THẢO NHI</t>
  </si>
  <si>
    <t>NGUYỄN HOÀNG PHÚ</t>
  </si>
  <si>
    <t>LÊ THỊ THẢO QUYÊN</t>
  </si>
  <si>
    <t>ĐOÀN THỊ MẠNH QUỲNH</t>
  </si>
  <si>
    <t>NGUYỄN THỊ SINH</t>
  </si>
  <si>
    <t>NGÔ NGUYỄN TRỌNG TÂM</t>
  </si>
  <si>
    <t>LÊ MINH TÂN</t>
  </si>
  <si>
    <t>NGUYỄN THỊ THU THẢO</t>
  </si>
  <si>
    <t>TRƯƠNG NGUYỄN THANH THY</t>
  </si>
  <si>
    <t>TRẦN CẨM TOÀN</t>
  </si>
  <si>
    <t>ĐỖ  NGỌC MINH TRÂM</t>
  </si>
  <si>
    <t>TỪ NGỌC TUYẾT TRINH</t>
  </si>
  <si>
    <t>LÂM QUỐC TUẤN</t>
  </si>
  <si>
    <t>PHÙNG THỊ CẨM TÚ</t>
  </si>
  <si>
    <t>PHẠM QUANG TÙNG</t>
  </si>
  <si>
    <t>PHÙNG BẢO UYÊN</t>
  </si>
  <si>
    <t>NGUYỄN TRẦN THÙY VÂN</t>
  </si>
  <si>
    <t>NGUYỄN THỊ THẢO VI</t>
  </si>
  <si>
    <t>HẠP TIẾN VĨNH</t>
  </si>
  <si>
    <t>LƯU NHẬT VĨNH</t>
  </si>
  <si>
    <t>TRANG XƯƠNG VÕ</t>
  </si>
  <si>
    <t>091C672163</t>
  </si>
  <si>
    <t>Lưu Thị Đài</t>
  </si>
  <si>
    <t>0954062176</t>
  </si>
  <si>
    <t xml:space="preserve">NGUYỄN THÁI </t>
  </si>
  <si>
    <t>AN</t>
  </si>
  <si>
    <t xml:space="preserve">VŨ TUẤN </t>
  </si>
  <si>
    <t>ANH</t>
  </si>
  <si>
    <t xml:space="preserve">LÊ THỊ KIM </t>
  </si>
  <si>
    <t>DUNG</t>
  </si>
  <si>
    <t>LỮ PHƯƠNG ANH</t>
  </si>
  <si>
    <t>DUY</t>
  </si>
  <si>
    <t xml:space="preserve">NGUYỄN THỊ </t>
  </si>
  <si>
    <t>DUYÊN</t>
  </si>
  <si>
    <t xml:space="preserve">NGUYỄN HẢI </t>
  </si>
  <si>
    <t>ĐĂNG</t>
  </si>
  <si>
    <t xml:space="preserve">NGUYỄN NGỌC </t>
  </si>
  <si>
    <t>ĐỨC</t>
  </si>
  <si>
    <t xml:space="preserve">LƯƠNG THỊ THANH </t>
  </si>
  <si>
    <t>HÀ</t>
  </si>
  <si>
    <t xml:space="preserve">LÊ THỊ XUÂN </t>
  </si>
  <si>
    <t>HẢO</t>
  </si>
  <si>
    <t xml:space="preserve">ĐỖ THANH </t>
  </si>
  <si>
    <t>HẰNG</t>
  </si>
  <si>
    <t xml:space="preserve">NGUYỄN THỊ LỆ </t>
  </si>
  <si>
    <t xml:space="preserve">VÕ MINH </t>
  </si>
  <si>
    <t>HIẾU</t>
  </si>
  <si>
    <t xml:space="preserve">BÙI MINH </t>
  </si>
  <si>
    <t>HOÀNG</t>
  </si>
  <si>
    <t xml:space="preserve">NGUYỄN TRẦN </t>
  </si>
  <si>
    <t>HUY</t>
  </si>
  <si>
    <t>NGUYỄN THÙY</t>
  </si>
  <si>
    <t>LINH</t>
  </si>
  <si>
    <t xml:space="preserve">TẠ NGUYỄN PHƯƠNG </t>
  </si>
  <si>
    <t>LOAN</t>
  </si>
  <si>
    <t xml:space="preserve">PHẠM HOÀNG </t>
  </si>
  <si>
    <t>LỘC</t>
  </si>
  <si>
    <t xml:space="preserve">ĐỖ NGỌC THANH </t>
  </si>
  <si>
    <t>MAI</t>
  </si>
  <si>
    <t>TRẦN VĂN</t>
  </si>
  <si>
    <t>MINH</t>
  </si>
  <si>
    <t>NGUYỄN THỊ TIỂU</t>
  </si>
  <si>
    <t>MY</t>
  </si>
  <si>
    <t xml:space="preserve">PHAN LÊ KIM </t>
  </si>
  <si>
    <t>NGÂN</t>
  </si>
  <si>
    <t xml:space="preserve">TRẦN DƯƠNG KIM </t>
  </si>
  <si>
    <t>NGỌC</t>
  </si>
  <si>
    <t>ĐẶNG THẢO</t>
  </si>
  <si>
    <t>NGUYÊN</t>
  </si>
  <si>
    <t xml:space="preserve">TRẦN ĐỨC </t>
  </si>
  <si>
    <t>NHẬT</t>
  </si>
  <si>
    <t>NHUNG</t>
  </si>
  <si>
    <t xml:space="preserve">VŨ VĂN </t>
  </si>
  <si>
    <t>PHÚ</t>
  </si>
  <si>
    <t>VŨ THỊ</t>
  </si>
  <si>
    <t>SEN</t>
  </si>
  <si>
    <t xml:space="preserve">NGUYỄN LÊ HOÀNG </t>
  </si>
  <si>
    <t>THANH</t>
  </si>
  <si>
    <t>LÊ THỊ THU</t>
  </si>
  <si>
    <t>THẢO</t>
  </si>
  <si>
    <t xml:space="preserve">NGUYỄN THỊ THU </t>
  </si>
  <si>
    <t>NGUYỄN VĂN</t>
  </si>
  <si>
    <t>THẮNG</t>
  </si>
  <si>
    <t xml:space="preserve">THỦY </t>
  </si>
  <si>
    <t xml:space="preserve">NGÔ THỊ THANH </t>
  </si>
  <si>
    <t>THÚY</t>
  </si>
  <si>
    <t xml:space="preserve">TƯ ĐÔ NGỌC </t>
  </si>
  <si>
    <t>THY</t>
  </si>
  <si>
    <t xml:space="preserve">NGUYỄN THỊ ĐOAN </t>
  </si>
  <si>
    <t>TRANG</t>
  </si>
  <si>
    <t>NGUYỄN THỊ THÙY</t>
  </si>
  <si>
    <t xml:space="preserve">BÙI THỊ </t>
  </si>
  <si>
    <t>TRÂM</t>
  </si>
  <si>
    <t xml:space="preserve">NGUYỄN NGỌC KHÁNH </t>
  </si>
  <si>
    <t>VÂN</t>
  </si>
  <si>
    <t xml:space="preserve">PHẠM TƯỜNG </t>
  </si>
  <si>
    <t>VI</t>
  </si>
  <si>
    <t>Nguyễn Vũ Hoàng Anh</t>
  </si>
  <si>
    <t>Đàm Thị Phương Anh</t>
  </si>
  <si>
    <t>Nguyễn Thị Bích Chi</t>
  </si>
  <si>
    <t>Nguyễn Thị Thúy Diễm</t>
  </si>
  <si>
    <t>Châu Phương Dung</t>
  </si>
  <si>
    <t>Nguyễn Thị Mỹ Dung</t>
  </si>
  <si>
    <t>0954030092</t>
  </si>
  <si>
    <t>Huỳnh Khánh Duy</t>
  </si>
  <si>
    <t>Phạm Thị Mỹ Duyên</t>
  </si>
  <si>
    <t>Trần Quang Đạt</t>
  </si>
  <si>
    <t>Bùi Xuân Hải</t>
  </si>
  <si>
    <t>Chu Thị Hòa</t>
  </si>
  <si>
    <t>Phạm Kim Huế</t>
  </si>
  <si>
    <t>Nguyễn Thị Hương</t>
  </si>
  <si>
    <t>Nguyễn Thành Huy</t>
  </si>
  <si>
    <t>Nguyễn Thị Kim Lan</t>
  </si>
  <si>
    <t>Bùi Thế Lâm</t>
  </si>
  <si>
    <t>Trần Nữ Việt Linh</t>
  </si>
  <si>
    <t>Nguyễn Hương Xuân Mai</t>
  </si>
  <si>
    <t>Lê Thị Diễm My</t>
  </si>
  <si>
    <t>Nguyễn Thành Nam</t>
  </si>
  <si>
    <t>Phan Vũ Hoàng Nga</t>
  </si>
  <si>
    <t>Nguyễn Trọng Nghĩa</t>
  </si>
  <si>
    <t>Nguyễn Thị Thảo Nguyên</t>
  </si>
  <si>
    <t>Ngô Thị Ý Nhi</t>
  </si>
  <si>
    <t>Lê Thị Nở</t>
  </si>
  <si>
    <t>Nguyễn Long Phi</t>
  </si>
  <si>
    <t>Nguyễn Thị Nam Phương</t>
  </si>
  <si>
    <t>Bùi Thị Kim Phượng</t>
  </si>
  <si>
    <t>Trần Nguyễn Sang</t>
  </si>
  <si>
    <t>Đỗ Thị Xuân Thanh</t>
  </si>
  <si>
    <t>Nguyễn Văn Thoại</t>
  </si>
  <si>
    <t>Huỳnh Đăng Thuật</t>
  </si>
  <si>
    <t>Trần Tiến</t>
  </si>
  <si>
    <t>Võ Ngọc Tình</t>
  </si>
  <si>
    <t>Phan Gia Trân</t>
  </si>
  <si>
    <t>Trương Minh Trọng</t>
  </si>
  <si>
    <t>Nguyễn Mạnh Tuấn</t>
  </si>
  <si>
    <t>Nguyễn Thị Bích Vân</t>
  </si>
  <si>
    <t>Trần Cẩm Vân</t>
  </si>
  <si>
    <t>Phạm Thanh Vân</t>
  </si>
  <si>
    <t>Trịnh Văn Võ</t>
  </si>
  <si>
    <t>Lê Thị Ngọc Vy</t>
  </si>
  <si>
    <t>Nguyễn Hữu Khánh Vy</t>
  </si>
  <si>
    <t>Trần Đình Thụy Vy</t>
  </si>
  <si>
    <t>Nguyễn Thị Bích</t>
  </si>
  <si>
    <t>Nguyễn Tấn</t>
  </si>
  <si>
    <t>Cường</t>
  </si>
  <si>
    <t>Trịnh Hoàng Công</t>
  </si>
  <si>
    <t>Đồng</t>
  </si>
  <si>
    <t>Phạm Thị Mỹ</t>
  </si>
  <si>
    <t>Nguyễn Hoàng</t>
  </si>
  <si>
    <t>Dương</t>
  </si>
  <si>
    <t>Nguyễn Việt</t>
  </si>
  <si>
    <t>Hà</t>
  </si>
  <si>
    <t>Phạm Thị Ly</t>
  </si>
  <si>
    <t>Hằng</t>
  </si>
  <si>
    <t>Ngô Thị</t>
  </si>
  <si>
    <t>Nguyễn Thị Minh</t>
  </si>
  <si>
    <t>Trần Thị Thúy</t>
  </si>
  <si>
    <t>Hòa</t>
  </si>
  <si>
    <t>Huỳnh Như</t>
  </si>
  <si>
    <t>Hoài</t>
  </si>
  <si>
    <t>Lê Thị Tuyết</t>
  </si>
  <si>
    <t>Lê Thị Thùy</t>
  </si>
  <si>
    <t>Nguyễn Hoàng Mai</t>
  </si>
  <si>
    <t>Ngân</t>
  </si>
  <si>
    <t>Trần Thị Kiều</t>
  </si>
  <si>
    <t>Trần Đăng</t>
  </si>
  <si>
    <t>Ngọc</t>
  </si>
  <si>
    <t>Huỳnh Tiểu</t>
  </si>
  <si>
    <t>Nguyên</t>
  </si>
  <si>
    <t>Lê Thị Kim</t>
  </si>
  <si>
    <t>Phạm Thị Hồng</t>
  </si>
  <si>
    <t>Phan Thị Kim</t>
  </si>
  <si>
    <t>Hồng Thanh</t>
  </si>
  <si>
    <t>Phúc</t>
  </si>
  <si>
    <t>Phạm Minh</t>
  </si>
  <si>
    <t>Phụng</t>
  </si>
  <si>
    <t>Ngô Thị Thanh</t>
  </si>
  <si>
    <t>Phương</t>
  </si>
  <si>
    <t>Hoàng Thị Hoài</t>
  </si>
  <si>
    <t>Nguyễn Thị Thanh</t>
  </si>
  <si>
    <t>Quyên</t>
  </si>
  <si>
    <t>Cao Thị Thanh</t>
  </si>
  <si>
    <t>Tâm</t>
  </si>
  <si>
    <t>Nguyễn Thiên</t>
  </si>
  <si>
    <t>Nguyễn Võ Đoan</t>
  </si>
  <si>
    <t>Thảo</t>
  </si>
  <si>
    <t>Nguyễn Lê Phương</t>
  </si>
  <si>
    <t>Nguyễn Văn</t>
  </si>
  <si>
    <t>Thống</t>
  </si>
  <si>
    <t>Phan Thị Thanh</t>
  </si>
  <si>
    <t>Thúy</t>
  </si>
  <si>
    <t>Lê Văn</t>
  </si>
  <si>
    <t>Tiến</t>
  </si>
  <si>
    <t>Trần Viết</t>
  </si>
  <si>
    <t>Phạm Nguyễn Châu</t>
  </si>
  <si>
    <t>Trầm</t>
  </si>
  <si>
    <t>Phạm Hữu</t>
  </si>
  <si>
    <t>Trí</t>
  </si>
  <si>
    <t>Nguyễn Nữ Khả</t>
  </si>
  <si>
    <t>Mai Phạm Như</t>
  </si>
  <si>
    <t>Ý</t>
  </si>
  <si>
    <t>HUỲNH VŨ HOÀNG AN</t>
  </si>
  <si>
    <t>ĐINH THỊ VÂN ANH</t>
  </si>
  <si>
    <t>LÊ THÙY ANH</t>
  </si>
  <si>
    <t>NGUYỄN VĂN CẢNH</t>
  </si>
  <si>
    <t>NGUYỄN KHƯƠNG DUY</t>
  </si>
  <si>
    <t>VŨ PHẠM DUY</t>
  </si>
  <si>
    <t>ĐINH VIẾT DƯƠNG</t>
  </si>
  <si>
    <t>NGUYỄN TRÍ ĐẠT</t>
  </si>
  <si>
    <t>LÊ HUY ĐIỆP</t>
  </si>
  <si>
    <t>TRẦN HỮU ĐỨC</t>
  </si>
  <si>
    <t>BÙI TRÚC GIANG</t>
  </si>
  <si>
    <t>ĐOÀN THỊ NGỌC HÀ</t>
  </si>
  <si>
    <t>ĐOÀN THỊ MỸ HẠNH</t>
  </si>
  <si>
    <t>NGUYỄN DƯƠNG NGỌC HẠNH</t>
  </si>
  <si>
    <t>NGUYỄN THỊ THÚY HẰNG</t>
  </si>
  <si>
    <t>NGUYỄN LÊ ĐÌNH HIỀN</t>
  </si>
  <si>
    <t>NGUYỄN THỊ THANH HIỀN</t>
  </si>
  <si>
    <t>NGUYỄN THỊ THU HIỀN</t>
  </si>
  <si>
    <t>TRẦN THỊ HIỀN</t>
  </si>
  <si>
    <t>HUỲNH THỊ HỒNG HOA</t>
  </si>
  <si>
    <t>NGUYỄN THỊ MỸ HÒA</t>
  </si>
  <si>
    <t>NGUYỄN THỊ THANH KIỀU</t>
  </si>
  <si>
    <t>PHAN MỸ LỆ</t>
  </si>
  <si>
    <t>TRẦN THỊ BẢO LINH</t>
  </si>
  <si>
    <t>NGUYỄN THỊ KIM MAY</t>
  </si>
  <si>
    <t>TRẪN MỸ NGỌC</t>
  </si>
  <si>
    <t>NGUYỄN VĂN NGUYÊN</t>
  </si>
  <si>
    <t>ĐINH THỊ THANH NHÀN</t>
  </si>
  <si>
    <t>NGUYỄN BẠCH YẾN NHI</t>
  </si>
  <si>
    <t>NGUYỄN THỊ NHI</t>
  </si>
  <si>
    <t>NGUYỄN THỊ KIỀU NHI</t>
  </si>
  <si>
    <t>NGUYỄN ĐÌNH PHONG</t>
  </si>
  <si>
    <t>LÊ THỊ MINH PHỤNG</t>
  </si>
  <si>
    <t>NGUYỄN VĂN SƠN</t>
  </si>
  <si>
    <t>PHẠM ĐỨC THI</t>
  </si>
  <si>
    <t>TRẦN THỊ THANH THÙY</t>
  </si>
  <si>
    <t>ĐỖ THÀNH TÍN</t>
  </si>
  <si>
    <t>NGUYỄN THỊ HUYỀN TRANG</t>
  </si>
  <si>
    <t>HÀ LẬP SƠN TRUNG</t>
  </si>
  <si>
    <t>HỒ LÊ NGỌC TRUNG</t>
  </si>
  <si>
    <t>LÊ NGỌC ANH TUẤN</t>
  </si>
  <si>
    <t>NGUYỄN THANH TÙNG</t>
  </si>
  <si>
    <t>NGUYỄN THỊ THANH TUYỀN</t>
  </si>
  <si>
    <t>NGUYỄN THỊ MINH TUYỀN</t>
  </si>
  <si>
    <t>VÕ THỊ ÁNH VIẾT</t>
  </si>
  <si>
    <t>NGUYỄN TUẤN VŨ</t>
  </si>
  <si>
    <t>NGUYỄN THỊ TRÂM ANH</t>
  </si>
  <si>
    <t>NGUYỄN LÊ HỒNG THÚY VY</t>
  </si>
  <si>
    <t>NGUYỄN THỊ ANH ĐÀO</t>
  </si>
  <si>
    <t>THÁI TRẦN MINH HOÀNG</t>
  </si>
  <si>
    <t>LÊ MINH HUY</t>
  </si>
  <si>
    <t>NGUYỄN NGỌC HƯNG</t>
  </si>
  <si>
    <t>VÕ NGỌC NHƯ QUỲNH</t>
  </si>
  <si>
    <t>TÔ HOÀNG KIẾM</t>
  </si>
  <si>
    <t>TẠ HUYỀN LINH</t>
  </si>
  <si>
    <t>DƯƠNG THÀNH LONG</t>
  </si>
  <si>
    <t>NGUYỄN TRẦN LUÂN</t>
  </si>
  <si>
    <t>PHẠM VŨ BÍCH NGÂN</t>
  </si>
  <si>
    <t>PHAN THỊ BÍCH NGỌC</t>
  </si>
  <si>
    <t>TRƯƠNG ĐỨC BẢO NGUYÊN</t>
  </si>
  <si>
    <t>LƯƠNG THỊ NHUNG</t>
  </si>
  <si>
    <t>NGUYỄN TIẾN PHÁT</t>
  </si>
  <si>
    <t>NGUYỄN NGỌC QUANG</t>
  </si>
  <si>
    <t>TRẦN HOÀNG PHƯƠNG QUỲNH</t>
  </si>
  <si>
    <t>NGUYỄN THỊ MINH TÂM</t>
  </si>
  <si>
    <t>ĐẶNG NGỌC TÂN</t>
  </si>
  <si>
    <t>NGUYỄN TRỌNG THÀNH</t>
  </si>
  <si>
    <t>TƯỞNG HẢI THÀNH</t>
  </si>
  <si>
    <t>ĐÀM THỊ VIỆT THI</t>
  </si>
  <si>
    <t>LÂM TUẤN THIỆN</t>
  </si>
  <si>
    <t>NGUYỄN THỊ NGỌC HÀ</t>
  </si>
  <si>
    <t>ĐOÀN THỊ KIỀU TRINH</t>
  </si>
  <si>
    <t>TRẦN HOÀNG VĂN</t>
  </si>
  <si>
    <t>PHAN THANH XUÂN</t>
  </si>
  <si>
    <t>THÁI THÙY LAN</t>
  </si>
  <si>
    <t>TRẦN KHÁNH TRUNG</t>
  </si>
  <si>
    <t>NGUYỄN THỊ DIỄM PHƯƠNG</t>
  </si>
  <si>
    <t>ĐÀO THANH PHƯƠNG</t>
  </si>
  <si>
    <t>TRỊNH THỊ ANH THU</t>
  </si>
  <si>
    <t>TRƯƠNG BÍCH VÂN</t>
  </si>
  <si>
    <t>0954080827</t>
  </si>
  <si>
    <t>NGUYỄN THỊ THU THÚY</t>
  </si>
  <si>
    <t>TRẦN VĂN KHÁNH</t>
  </si>
  <si>
    <t>LÂM THÀNH TRUNG</t>
  </si>
  <si>
    <t>TRẦN THỊ PHƯỚC</t>
  </si>
  <si>
    <t>TRẦN MẠNH LINH</t>
  </si>
  <si>
    <t>NGUYỄN NGỌC CƯỜNG</t>
  </si>
  <si>
    <t>NGUYỄN NHẬT HOÀNG</t>
  </si>
  <si>
    <t>NGUYỄN THỊ KIM HIỀN</t>
  </si>
  <si>
    <t>PHAN HUỲNH THANH THẢO</t>
  </si>
  <si>
    <t>NGUYỄN THỊ THU HÀ</t>
  </si>
  <si>
    <t>NGUYỄN QUẾ THY</t>
  </si>
  <si>
    <t>PHẠM THỊ HUYỀN</t>
  </si>
  <si>
    <t>PHẠM NGỌC PHƯƠNG THẢO</t>
  </si>
  <si>
    <t>NGUYỄN ĐỨC PHÁT</t>
  </si>
  <si>
    <t>VŨ THỊ PHƯỢNG</t>
  </si>
  <si>
    <t>HUỲNH THỊ THANH THÚY</t>
  </si>
  <si>
    <t>TRẦN NGUYỄN DIỄM TRANG</t>
  </si>
  <si>
    <t>NGUYỄN THIÊN THƯ</t>
  </si>
  <si>
    <t>ĐỖ THANH PHƯƠNG THẢO</t>
  </si>
  <si>
    <t>HÀ QUỐC VƯƠNG</t>
  </si>
  <si>
    <t>VÕ ANH THÙY DƯƠNG</t>
  </si>
  <si>
    <t>NGUYỄN THỊ MAI TRÍ</t>
  </si>
  <si>
    <t>LÊ TIỂU PHƯỢNG</t>
  </si>
  <si>
    <t>Vâ Thµnh Trung</t>
  </si>
  <si>
    <t>TrÇn Hoµng Văn</t>
  </si>
  <si>
    <t>Tr­¬ng BÝch V©n</t>
  </si>
  <si>
    <t>Ng~ Lª Hång ThóyVi</t>
  </si>
  <si>
    <t>T¨ng Quèc ViÖt</t>
  </si>
  <si>
    <t>Phan Thanh Xu©n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</si>
</sst>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"/>
    <numFmt numFmtId="165" formatCode="0\9\5\40\3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sz val="11"/>
      <name val=".VnTime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sz val="10"/>
      <name val=".Vn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.VnTime"/>
      <family val="2"/>
    </font>
    <font>
      <sz val="12"/>
      <color indexed="8"/>
      <name val="VNI-Time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0" xfId="85" applyFont="1" applyBorder="1">
      <alignment/>
      <protection/>
    </xf>
    <xf numFmtId="0" fontId="7" fillId="0" borderId="10" xfId="88" applyFont="1" applyBorder="1">
      <alignment/>
      <protection/>
    </xf>
    <xf numFmtId="0" fontId="7" fillId="0" borderId="10" xfId="91" applyFont="1" applyBorder="1">
      <alignment/>
      <protection/>
    </xf>
    <xf numFmtId="0" fontId="7" fillId="0" borderId="10" xfId="92" applyFont="1" applyBorder="1">
      <alignment/>
      <protection/>
    </xf>
    <xf numFmtId="0" fontId="7" fillId="0" borderId="10" xfId="96" applyFont="1" applyBorder="1">
      <alignment/>
      <protection/>
    </xf>
    <xf numFmtId="0" fontId="7" fillId="0" borderId="10" xfId="99" applyFont="1" applyBorder="1">
      <alignment/>
      <protection/>
    </xf>
    <xf numFmtId="0" fontId="7" fillId="0" borderId="10" xfId="103" applyFont="1" applyBorder="1">
      <alignment/>
      <protection/>
    </xf>
    <xf numFmtId="0" fontId="7" fillId="0" borderId="10" xfId="105" applyFont="1" applyBorder="1">
      <alignment/>
      <protection/>
    </xf>
    <xf numFmtId="0" fontId="7" fillId="0" borderId="10" xfId="110" applyFont="1" applyBorder="1">
      <alignment/>
      <protection/>
    </xf>
    <xf numFmtId="0" fontId="7" fillId="0" borderId="10" xfId="112" applyFont="1" applyBorder="1">
      <alignment/>
      <protection/>
    </xf>
    <xf numFmtId="0" fontId="7" fillId="0" borderId="10" xfId="114" applyFont="1" applyBorder="1">
      <alignment/>
      <protection/>
    </xf>
    <xf numFmtId="0" fontId="7" fillId="0" borderId="10" xfId="116" applyFont="1" applyBorder="1">
      <alignment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10" xfId="85" applyFont="1" applyBorder="1" quotePrefix="1">
      <alignment/>
      <protection/>
    </xf>
    <xf numFmtId="0" fontId="3" fillId="0" borderId="10" xfId="0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7" fillId="0" borderId="11" xfId="95" applyFont="1" applyBorder="1">
      <alignment/>
      <protection/>
    </xf>
    <xf numFmtId="0" fontId="7" fillId="0" borderId="12" xfId="95" applyFont="1" applyBorder="1">
      <alignment/>
      <protection/>
    </xf>
    <xf numFmtId="0" fontId="1" fillId="0" borderId="10" xfId="120" applyFont="1" applyBorder="1">
      <alignment/>
      <protection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3" fillId="0" borderId="10" xfId="42" applyNumberFormat="1" applyFont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3" fillId="34" borderId="10" xfId="0" applyFont="1" applyFill="1" applyBorder="1" applyAlignment="1">
      <alignment wrapText="1"/>
    </xf>
    <xf numFmtId="0" fontId="8" fillId="0" borderId="10" xfId="75" applyFont="1" applyBorder="1" applyAlignment="1">
      <alignment horizontal="left"/>
      <protection/>
    </xf>
    <xf numFmtId="0" fontId="3" fillId="0" borderId="10" xfId="77" applyFont="1" applyBorder="1" applyAlignment="1">
      <alignment horizontal="center"/>
      <protection/>
    </xf>
    <xf numFmtId="0" fontId="8" fillId="0" borderId="13" xfId="75" applyFont="1" applyBorder="1" applyAlignment="1">
      <alignment horizontal="left"/>
      <protection/>
    </xf>
    <xf numFmtId="0" fontId="3" fillId="0" borderId="14" xfId="77" applyFont="1" applyFill="1" applyBorder="1" applyAlignment="1">
      <alignment horizontal="center"/>
      <protection/>
    </xf>
    <xf numFmtId="0" fontId="0" fillId="0" borderId="14" xfId="0" applyFont="1" applyBorder="1" applyAlignment="1">
      <alignment horizontal="center"/>
    </xf>
    <xf numFmtId="0" fontId="8" fillId="0" borderId="15" xfId="75" applyFont="1" applyBorder="1" applyAlignment="1">
      <alignment horizontal="left"/>
      <protection/>
    </xf>
    <xf numFmtId="0" fontId="3" fillId="0" borderId="16" xfId="77" applyFont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165" fontId="0" fillId="0" borderId="10" xfId="0" applyNumberForma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7" fillId="0" borderId="11" xfId="84" applyFont="1" applyBorder="1">
      <alignment/>
      <protection/>
    </xf>
    <xf numFmtId="0" fontId="7" fillId="0" borderId="12" xfId="84" applyFont="1" applyBorder="1">
      <alignment/>
      <protection/>
    </xf>
    <xf numFmtId="0" fontId="7" fillId="0" borderId="11" xfId="86" applyFont="1" applyBorder="1">
      <alignment/>
      <protection/>
    </xf>
    <xf numFmtId="0" fontId="7" fillId="0" borderId="12" xfId="86" applyFont="1" applyBorder="1">
      <alignment/>
      <protection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8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8" fillId="0" borderId="12" xfId="115" applyFont="1" applyBorder="1">
      <alignment/>
      <protection/>
    </xf>
    <xf numFmtId="0" fontId="7" fillId="0" borderId="11" xfId="97" applyFont="1" applyBorder="1">
      <alignment/>
      <protection/>
    </xf>
    <xf numFmtId="0" fontId="7" fillId="0" borderId="12" xfId="97" applyFont="1" applyBorder="1">
      <alignment/>
      <protection/>
    </xf>
    <xf numFmtId="0" fontId="3" fillId="0" borderId="10" xfId="0" applyFont="1" applyBorder="1" applyAlignment="1">
      <alignment horizontal="left"/>
    </xf>
    <xf numFmtId="0" fontId="7" fillId="0" borderId="11" xfId="102" applyFont="1" applyBorder="1">
      <alignment/>
      <protection/>
    </xf>
    <xf numFmtId="0" fontId="7" fillId="0" borderId="12" xfId="102" applyFont="1" applyBorder="1">
      <alignment/>
      <protection/>
    </xf>
    <xf numFmtId="0" fontId="7" fillId="0" borderId="11" xfId="104" applyFont="1" applyBorder="1">
      <alignment/>
      <protection/>
    </xf>
    <xf numFmtId="0" fontId="7" fillId="0" borderId="12" xfId="104" applyFont="1" applyBorder="1">
      <alignment/>
      <protection/>
    </xf>
    <xf numFmtId="0" fontId="7" fillId="0" borderId="11" xfId="108" applyFont="1" applyBorder="1">
      <alignment/>
      <protection/>
    </xf>
    <xf numFmtId="0" fontId="7" fillId="0" borderId="12" xfId="108" applyFont="1" applyBorder="1">
      <alignment/>
      <protection/>
    </xf>
    <xf numFmtId="0" fontId="7" fillId="0" borderId="11" xfId="111" applyFont="1" applyBorder="1">
      <alignment/>
      <protection/>
    </xf>
    <xf numFmtId="0" fontId="7" fillId="0" borderId="12" xfId="111" applyFont="1" applyBorder="1">
      <alignment/>
      <protection/>
    </xf>
    <xf numFmtId="0" fontId="7" fillId="0" borderId="11" xfId="113" applyFont="1" applyBorder="1">
      <alignment/>
      <protection/>
    </xf>
    <xf numFmtId="0" fontId="7" fillId="0" borderId="12" xfId="113" applyFont="1" applyBorder="1">
      <alignment/>
      <protection/>
    </xf>
    <xf numFmtId="0" fontId="7" fillId="0" borderId="11" xfId="115" applyFont="1" applyBorder="1">
      <alignment/>
      <protection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12" xfId="115" applyFont="1" applyBorder="1" applyAlignment="1">
      <alignment horizontal="left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0" fillId="0" borderId="10" xfId="107" applyFont="1" applyBorder="1">
      <alignment/>
      <protection/>
    </xf>
    <xf numFmtId="0" fontId="31" fillId="0" borderId="10" xfId="0" applyFont="1" applyBorder="1" applyAlignment="1">
      <alignment/>
    </xf>
    <xf numFmtId="0" fontId="30" fillId="0" borderId="11" xfId="106" applyFont="1" applyBorder="1">
      <alignment/>
      <protection/>
    </xf>
    <xf numFmtId="0" fontId="30" fillId="0" borderId="12" xfId="106" applyFont="1" applyBorder="1">
      <alignment/>
      <protection/>
    </xf>
  </cellXfs>
  <cellStyles count="11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33" xfId="80"/>
    <cellStyle name="Normal 34" xfId="81"/>
    <cellStyle name="Normal 35" xfId="82"/>
    <cellStyle name="Normal 36" xfId="83"/>
    <cellStyle name="Normal 37" xfId="84"/>
    <cellStyle name="Normal 38" xfId="85"/>
    <cellStyle name="Normal 39" xfId="86"/>
    <cellStyle name="Normal 4" xfId="87"/>
    <cellStyle name="Normal 40" xfId="88"/>
    <cellStyle name="Normal 41" xfId="89"/>
    <cellStyle name="Normal 42" xfId="90"/>
    <cellStyle name="Normal 43" xfId="91"/>
    <cellStyle name="Normal 44" xfId="92"/>
    <cellStyle name="Normal 45" xfId="93"/>
    <cellStyle name="Normal 46" xfId="94"/>
    <cellStyle name="Normal 47" xfId="95"/>
    <cellStyle name="Normal 48" xfId="96"/>
    <cellStyle name="Normal 49" xfId="97"/>
    <cellStyle name="Normal 5" xfId="98"/>
    <cellStyle name="Normal 50" xfId="99"/>
    <cellStyle name="Normal 51" xfId="100"/>
    <cellStyle name="Normal 52" xfId="101"/>
    <cellStyle name="Normal 53" xfId="102"/>
    <cellStyle name="Normal 54" xfId="103"/>
    <cellStyle name="Normal 55" xfId="104"/>
    <cellStyle name="Normal 56" xfId="105"/>
    <cellStyle name="Normal 57" xfId="106"/>
    <cellStyle name="Normal 58" xfId="107"/>
    <cellStyle name="Normal 59" xfId="108"/>
    <cellStyle name="Normal 6" xfId="109"/>
    <cellStyle name="Normal 60" xfId="110"/>
    <cellStyle name="Normal 61" xfId="111"/>
    <cellStyle name="Normal 62" xfId="112"/>
    <cellStyle name="Normal 63" xfId="113"/>
    <cellStyle name="Normal 64" xfId="114"/>
    <cellStyle name="Normal 65" xfId="115"/>
    <cellStyle name="Normal 66" xfId="116"/>
    <cellStyle name="Normal 7" xfId="117"/>
    <cellStyle name="Normal 8" xfId="118"/>
    <cellStyle name="Normal 9" xfId="119"/>
    <cellStyle name="Normal_Sheet1" xfId="120"/>
    <cellStyle name="Note" xfId="121"/>
    <cellStyle name="Output" xfId="122"/>
    <cellStyle name="Percent" xfId="123"/>
    <cellStyle name="Title" xfId="124"/>
    <cellStyle name="Total" xfId="125"/>
    <cellStyle name="Warning Text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31">
      <selection activeCell="G31" sqref="G31"/>
    </sheetView>
  </sheetViews>
  <sheetFormatPr defaultColWidth="9.140625" defaultRowHeight="15"/>
  <cols>
    <col min="1" max="1" width="5.421875" style="0" customWidth="1"/>
    <col min="2" max="2" width="34.57421875" style="0" bestFit="1" customWidth="1"/>
    <col min="3" max="3" width="12.57421875" style="0" bestFit="1" customWidth="1"/>
    <col min="12" max="12" width="9.8515625" style="0" customWidth="1"/>
  </cols>
  <sheetData>
    <row r="1" spans="1:12" ht="15.75">
      <c r="A1" s="89" t="s">
        <v>0</v>
      </c>
      <c r="B1" s="89"/>
      <c r="C1" s="89"/>
      <c r="D1" s="1"/>
      <c r="E1" s="1"/>
      <c r="F1" s="90" t="s">
        <v>1</v>
      </c>
      <c r="G1" s="90"/>
      <c r="H1" s="90"/>
      <c r="I1" s="90"/>
      <c r="J1" s="90"/>
      <c r="K1" s="90"/>
      <c r="L1" s="90"/>
    </row>
    <row r="2" spans="1:12" ht="15.75">
      <c r="A2" s="91" t="s">
        <v>17</v>
      </c>
      <c r="B2" s="91"/>
      <c r="C2" s="91"/>
      <c r="D2" s="1"/>
      <c r="E2" s="1"/>
      <c r="F2" s="90" t="s">
        <v>2</v>
      </c>
      <c r="G2" s="90"/>
      <c r="H2" s="90"/>
      <c r="I2" s="90"/>
      <c r="J2" s="90"/>
      <c r="K2" s="90"/>
      <c r="L2" s="90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88" t="s">
        <v>18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18.75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7" spans="1:12" ht="15">
      <c r="A7" s="86" t="s">
        <v>4</v>
      </c>
      <c r="B7" s="86" t="s">
        <v>5</v>
      </c>
      <c r="C7" s="86" t="s">
        <v>6</v>
      </c>
      <c r="D7" s="86" t="s">
        <v>7</v>
      </c>
      <c r="E7" s="86"/>
      <c r="F7" s="86"/>
      <c r="G7" s="86"/>
      <c r="H7" s="86"/>
      <c r="I7" s="86"/>
      <c r="J7" s="87" t="s">
        <v>8</v>
      </c>
      <c r="K7" s="87" t="s">
        <v>9</v>
      </c>
      <c r="L7" s="86" t="s">
        <v>10</v>
      </c>
    </row>
    <row r="8" spans="1:12" ht="15">
      <c r="A8" s="86"/>
      <c r="B8" s="86"/>
      <c r="C8" s="86"/>
      <c r="D8" s="3" t="s">
        <v>11</v>
      </c>
      <c r="E8" s="3" t="s">
        <v>12</v>
      </c>
      <c r="F8" s="3" t="s">
        <v>13</v>
      </c>
      <c r="G8" s="3" t="s">
        <v>14</v>
      </c>
      <c r="H8" s="3" t="s">
        <v>15</v>
      </c>
      <c r="I8" s="3" t="s">
        <v>16</v>
      </c>
      <c r="J8" s="87"/>
      <c r="K8" s="87"/>
      <c r="L8" s="86"/>
    </row>
    <row r="9" spans="1:12" ht="1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</row>
    <row r="10" spans="1:12" ht="15.75">
      <c r="A10" s="5">
        <v>1</v>
      </c>
      <c r="B10" s="21" t="s">
        <v>1537</v>
      </c>
      <c r="C10" s="18" t="s">
        <v>92</v>
      </c>
      <c r="D10" s="18">
        <v>29</v>
      </c>
      <c r="E10" s="18">
        <v>25</v>
      </c>
      <c r="F10" s="18">
        <v>13</v>
      </c>
      <c r="G10" s="18">
        <v>15</v>
      </c>
      <c r="H10" s="18"/>
      <c r="I10" s="18"/>
      <c r="J10" s="18">
        <v>5</v>
      </c>
      <c r="K10" s="19">
        <f>SUM(D10:J10)</f>
        <v>87</v>
      </c>
      <c r="L10" s="20" t="str">
        <f>IF(K10&gt;90,"XUẤT SẮC",IF(K10&gt;=80,"GIỎI",IF(K10&gt;=70,"KHÁ","TB - KHÁ")))</f>
        <v>GIỎI</v>
      </c>
    </row>
    <row r="11" spans="1:12" ht="15.75">
      <c r="A11" s="5">
        <v>2</v>
      </c>
      <c r="B11" s="21" t="s">
        <v>1538</v>
      </c>
      <c r="C11" s="18" t="s">
        <v>74</v>
      </c>
      <c r="D11" s="18">
        <v>22</v>
      </c>
      <c r="E11" s="18">
        <v>25</v>
      </c>
      <c r="F11" s="18">
        <v>14</v>
      </c>
      <c r="G11" s="18">
        <v>15</v>
      </c>
      <c r="H11" s="18"/>
      <c r="I11" s="18"/>
      <c r="J11" s="18">
        <v>5</v>
      </c>
      <c r="K11" s="19">
        <f aca="true" t="shared" si="0" ref="K11:K55">SUM(D11:J11)</f>
        <v>81</v>
      </c>
      <c r="L11" s="20" t="str">
        <f aca="true" t="shared" si="1" ref="L11:L55">IF(K11&gt;90,"XUẤT SẮC",IF(K11&gt;=80,"GIỎI",IF(K11&gt;=70,"KHÁ","TB - KHÁ")))</f>
        <v>GIỎI</v>
      </c>
    </row>
    <row r="12" spans="1:12" ht="15.75">
      <c r="A12" s="5">
        <v>3</v>
      </c>
      <c r="B12" s="21" t="s">
        <v>1539</v>
      </c>
      <c r="C12" s="18" t="s">
        <v>79</v>
      </c>
      <c r="D12" s="18">
        <v>23</v>
      </c>
      <c r="E12" s="18">
        <v>25</v>
      </c>
      <c r="F12" s="18">
        <v>19</v>
      </c>
      <c r="G12" s="18">
        <v>15</v>
      </c>
      <c r="H12" s="18"/>
      <c r="I12" s="18"/>
      <c r="J12" s="18">
        <v>5</v>
      </c>
      <c r="K12" s="19">
        <f t="shared" si="0"/>
        <v>87</v>
      </c>
      <c r="L12" s="20" t="str">
        <f t="shared" si="1"/>
        <v>GIỎI</v>
      </c>
    </row>
    <row r="13" spans="1:12" ht="15.75">
      <c r="A13" s="5">
        <v>4</v>
      </c>
      <c r="B13" s="21" t="s">
        <v>1540</v>
      </c>
      <c r="C13" s="18" t="s">
        <v>85</v>
      </c>
      <c r="D13" s="18">
        <v>24</v>
      </c>
      <c r="E13" s="18">
        <v>25</v>
      </c>
      <c r="F13" s="18">
        <v>16</v>
      </c>
      <c r="G13" s="18">
        <v>15</v>
      </c>
      <c r="H13" s="18"/>
      <c r="I13" s="18"/>
      <c r="J13" s="18">
        <v>5</v>
      </c>
      <c r="K13" s="19">
        <f t="shared" si="0"/>
        <v>85</v>
      </c>
      <c r="L13" s="20" t="str">
        <f t="shared" si="1"/>
        <v>GIỎI</v>
      </c>
    </row>
    <row r="14" spans="1:12" ht="15.75">
      <c r="A14" s="5">
        <v>5</v>
      </c>
      <c r="B14" s="21" t="s">
        <v>1541</v>
      </c>
      <c r="C14" s="18" t="s">
        <v>61</v>
      </c>
      <c r="D14" s="18">
        <v>26</v>
      </c>
      <c r="E14" s="18">
        <v>25</v>
      </c>
      <c r="F14" s="18">
        <v>14</v>
      </c>
      <c r="G14" s="18">
        <v>15</v>
      </c>
      <c r="H14" s="18"/>
      <c r="I14" s="18"/>
      <c r="J14" s="18">
        <v>5</v>
      </c>
      <c r="K14" s="19">
        <f t="shared" si="0"/>
        <v>85</v>
      </c>
      <c r="L14" s="20" t="str">
        <f t="shared" si="1"/>
        <v>GIỎI</v>
      </c>
    </row>
    <row r="15" spans="1:12" ht="15.75">
      <c r="A15" s="5">
        <v>6</v>
      </c>
      <c r="B15" s="21" t="s">
        <v>1542</v>
      </c>
      <c r="C15" s="18" t="s">
        <v>62</v>
      </c>
      <c r="D15" s="18">
        <v>26</v>
      </c>
      <c r="E15" s="18">
        <v>25</v>
      </c>
      <c r="F15" s="18">
        <v>13</v>
      </c>
      <c r="G15" s="18">
        <v>15</v>
      </c>
      <c r="H15" s="18"/>
      <c r="I15" s="18"/>
      <c r="J15" s="18">
        <v>5</v>
      </c>
      <c r="K15" s="19">
        <f t="shared" si="0"/>
        <v>84</v>
      </c>
      <c r="L15" s="20" t="str">
        <f t="shared" si="1"/>
        <v>GIỎI</v>
      </c>
    </row>
    <row r="16" spans="1:12" ht="15.75">
      <c r="A16" s="5">
        <v>7</v>
      </c>
      <c r="B16" s="21" t="s">
        <v>1543</v>
      </c>
      <c r="C16" s="18" t="s">
        <v>63</v>
      </c>
      <c r="D16" s="18">
        <v>23</v>
      </c>
      <c r="E16" s="18">
        <v>25</v>
      </c>
      <c r="F16" s="18">
        <v>14</v>
      </c>
      <c r="G16" s="18">
        <v>15</v>
      </c>
      <c r="H16" s="18"/>
      <c r="I16" s="18"/>
      <c r="J16" s="18">
        <v>5</v>
      </c>
      <c r="K16" s="19">
        <f t="shared" si="0"/>
        <v>82</v>
      </c>
      <c r="L16" s="20" t="str">
        <f t="shared" si="1"/>
        <v>GIỎI</v>
      </c>
    </row>
    <row r="17" spans="1:12" ht="15.75">
      <c r="A17" s="5">
        <v>8</v>
      </c>
      <c r="B17" s="21" t="s">
        <v>1544</v>
      </c>
      <c r="C17" s="18" t="s">
        <v>64</v>
      </c>
      <c r="D17" s="18">
        <v>26</v>
      </c>
      <c r="E17" s="18">
        <v>25</v>
      </c>
      <c r="F17" s="18">
        <v>16</v>
      </c>
      <c r="G17" s="18">
        <v>15</v>
      </c>
      <c r="H17" s="18"/>
      <c r="I17" s="18"/>
      <c r="J17" s="18">
        <v>5</v>
      </c>
      <c r="K17" s="19">
        <f t="shared" si="0"/>
        <v>87</v>
      </c>
      <c r="L17" s="20" t="str">
        <f t="shared" si="1"/>
        <v>GIỎI</v>
      </c>
    </row>
    <row r="18" spans="1:12" ht="15.75">
      <c r="A18" s="5">
        <v>9</v>
      </c>
      <c r="B18" s="21" t="s">
        <v>1545</v>
      </c>
      <c r="C18" s="18" t="s">
        <v>65</v>
      </c>
      <c r="D18" s="18">
        <v>26</v>
      </c>
      <c r="E18" s="18">
        <v>25</v>
      </c>
      <c r="F18" s="18">
        <v>14</v>
      </c>
      <c r="G18" s="18">
        <v>15</v>
      </c>
      <c r="H18" s="18"/>
      <c r="I18" s="18"/>
      <c r="J18" s="18">
        <v>5</v>
      </c>
      <c r="K18" s="19">
        <f t="shared" si="0"/>
        <v>85</v>
      </c>
      <c r="L18" s="20" t="str">
        <f t="shared" si="1"/>
        <v>GIỎI</v>
      </c>
    </row>
    <row r="19" spans="1:12" ht="15.75">
      <c r="A19" s="5">
        <v>10</v>
      </c>
      <c r="B19" s="21" t="s">
        <v>1546</v>
      </c>
      <c r="C19" s="18" t="s">
        <v>66</v>
      </c>
      <c r="D19" s="18">
        <v>26</v>
      </c>
      <c r="E19" s="18">
        <v>25</v>
      </c>
      <c r="F19" s="18">
        <v>14</v>
      </c>
      <c r="G19" s="18">
        <v>15</v>
      </c>
      <c r="H19" s="18"/>
      <c r="I19" s="18"/>
      <c r="J19" s="18">
        <v>5</v>
      </c>
      <c r="K19" s="19">
        <f t="shared" si="0"/>
        <v>85</v>
      </c>
      <c r="L19" s="20" t="str">
        <f t="shared" si="1"/>
        <v>GIỎI</v>
      </c>
    </row>
    <row r="20" spans="1:12" ht="15.75">
      <c r="A20" s="5">
        <v>11</v>
      </c>
      <c r="B20" s="21" t="s">
        <v>1547</v>
      </c>
      <c r="C20" s="18" t="s">
        <v>67</v>
      </c>
      <c r="D20" s="18">
        <v>25</v>
      </c>
      <c r="E20" s="18">
        <v>25</v>
      </c>
      <c r="F20" s="18">
        <v>14</v>
      </c>
      <c r="G20" s="18">
        <v>15</v>
      </c>
      <c r="H20" s="18"/>
      <c r="I20" s="18"/>
      <c r="J20" s="18">
        <v>5</v>
      </c>
      <c r="K20" s="19">
        <f t="shared" si="0"/>
        <v>84</v>
      </c>
      <c r="L20" s="20" t="str">
        <f t="shared" si="1"/>
        <v>GIỎI</v>
      </c>
    </row>
    <row r="21" spans="1:12" ht="15.75">
      <c r="A21" s="5">
        <v>12</v>
      </c>
      <c r="B21" s="21" t="s">
        <v>1548</v>
      </c>
      <c r="C21" s="18" t="s">
        <v>68</v>
      </c>
      <c r="D21" s="18">
        <v>25</v>
      </c>
      <c r="E21" s="18">
        <v>25</v>
      </c>
      <c r="F21" s="18">
        <v>13</v>
      </c>
      <c r="G21" s="18">
        <v>15</v>
      </c>
      <c r="H21" s="18"/>
      <c r="I21" s="18"/>
      <c r="J21" s="18">
        <v>5</v>
      </c>
      <c r="K21" s="19">
        <f t="shared" si="0"/>
        <v>83</v>
      </c>
      <c r="L21" s="20" t="str">
        <f t="shared" si="1"/>
        <v>GIỎI</v>
      </c>
    </row>
    <row r="22" spans="1:12" ht="15.75">
      <c r="A22" s="5">
        <v>13</v>
      </c>
      <c r="B22" s="21" t="s">
        <v>1549</v>
      </c>
      <c r="C22" s="18" t="s">
        <v>69</v>
      </c>
      <c r="D22" s="18">
        <v>20</v>
      </c>
      <c r="E22" s="18">
        <v>25</v>
      </c>
      <c r="F22" s="18">
        <v>15</v>
      </c>
      <c r="G22" s="18">
        <v>15</v>
      </c>
      <c r="H22" s="18"/>
      <c r="I22" s="18"/>
      <c r="J22" s="18">
        <v>5</v>
      </c>
      <c r="K22" s="19">
        <f t="shared" si="0"/>
        <v>80</v>
      </c>
      <c r="L22" s="20" t="str">
        <f t="shared" si="1"/>
        <v>GIỎI</v>
      </c>
    </row>
    <row r="23" spans="1:12" ht="15.75">
      <c r="A23" s="5">
        <v>14</v>
      </c>
      <c r="B23" s="21" t="s">
        <v>1550</v>
      </c>
      <c r="C23" s="18" t="s">
        <v>70</v>
      </c>
      <c r="D23" s="18">
        <v>25</v>
      </c>
      <c r="E23" s="18">
        <v>25</v>
      </c>
      <c r="F23" s="18">
        <v>16</v>
      </c>
      <c r="G23" s="18">
        <v>15</v>
      </c>
      <c r="H23" s="18"/>
      <c r="I23" s="18"/>
      <c r="J23" s="18">
        <v>5</v>
      </c>
      <c r="K23" s="19">
        <f t="shared" si="0"/>
        <v>86</v>
      </c>
      <c r="L23" s="20" t="str">
        <f t="shared" si="1"/>
        <v>GIỎI</v>
      </c>
    </row>
    <row r="24" spans="1:12" ht="15.75">
      <c r="A24" s="5">
        <v>15</v>
      </c>
      <c r="B24" s="21" t="s">
        <v>1551</v>
      </c>
      <c r="C24" s="18" t="s">
        <v>225</v>
      </c>
      <c r="D24" s="18">
        <v>25</v>
      </c>
      <c r="E24" s="18">
        <v>25</v>
      </c>
      <c r="F24" s="18">
        <v>14</v>
      </c>
      <c r="G24" s="18">
        <v>15</v>
      </c>
      <c r="H24" s="18"/>
      <c r="I24" s="18"/>
      <c r="J24" s="18">
        <v>5</v>
      </c>
      <c r="K24" s="19">
        <f t="shared" si="0"/>
        <v>84</v>
      </c>
      <c r="L24" s="20" t="str">
        <f t="shared" si="1"/>
        <v>GIỎI</v>
      </c>
    </row>
    <row r="25" spans="1:12" ht="15.75">
      <c r="A25" s="5">
        <v>16</v>
      </c>
      <c r="B25" s="30" t="s">
        <v>1552</v>
      </c>
      <c r="C25" s="18" t="s">
        <v>71</v>
      </c>
      <c r="D25" s="18">
        <v>26</v>
      </c>
      <c r="E25" s="18">
        <v>25</v>
      </c>
      <c r="F25" s="18">
        <v>14</v>
      </c>
      <c r="G25" s="18">
        <v>15</v>
      </c>
      <c r="H25" s="18"/>
      <c r="I25" s="18"/>
      <c r="J25" s="18">
        <v>5</v>
      </c>
      <c r="K25" s="19">
        <f t="shared" si="0"/>
        <v>85</v>
      </c>
      <c r="L25" s="20" t="str">
        <f t="shared" si="1"/>
        <v>GIỎI</v>
      </c>
    </row>
    <row r="26" spans="1:12" ht="15.75">
      <c r="A26" s="5">
        <v>17</v>
      </c>
      <c r="B26" s="21" t="s">
        <v>1553</v>
      </c>
      <c r="C26" s="18" t="s">
        <v>72</v>
      </c>
      <c r="D26" s="18">
        <v>23</v>
      </c>
      <c r="E26" s="18">
        <v>25</v>
      </c>
      <c r="F26" s="18">
        <v>14</v>
      </c>
      <c r="G26" s="18">
        <v>15</v>
      </c>
      <c r="H26" s="18"/>
      <c r="I26" s="18"/>
      <c r="J26" s="18">
        <v>5</v>
      </c>
      <c r="K26" s="19">
        <f t="shared" si="0"/>
        <v>82</v>
      </c>
      <c r="L26" s="20" t="str">
        <f t="shared" si="1"/>
        <v>GIỎI</v>
      </c>
    </row>
    <row r="27" spans="1:12" ht="15.75">
      <c r="A27" s="5">
        <v>18</v>
      </c>
      <c r="B27" s="21" t="s">
        <v>1554</v>
      </c>
      <c r="C27" s="18" t="s">
        <v>73</v>
      </c>
      <c r="D27" s="18">
        <v>24</v>
      </c>
      <c r="E27" s="18">
        <v>25</v>
      </c>
      <c r="F27" s="18">
        <v>14</v>
      </c>
      <c r="G27" s="18">
        <v>15</v>
      </c>
      <c r="H27" s="18">
        <v>8</v>
      </c>
      <c r="I27" s="18"/>
      <c r="J27" s="18">
        <v>5</v>
      </c>
      <c r="K27" s="19">
        <f t="shared" si="0"/>
        <v>91</v>
      </c>
      <c r="L27" s="20" t="str">
        <f t="shared" si="1"/>
        <v>XUẤT SẮC</v>
      </c>
    </row>
    <row r="28" spans="1:12" ht="15.75">
      <c r="A28" s="5">
        <v>19</v>
      </c>
      <c r="B28" s="21" t="s">
        <v>1555</v>
      </c>
      <c r="C28" s="18" t="s">
        <v>75</v>
      </c>
      <c r="D28" s="18">
        <v>23</v>
      </c>
      <c r="E28" s="18">
        <v>25</v>
      </c>
      <c r="F28" s="18">
        <v>14</v>
      </c>
      <c r="G28" s="18">
        <v>15</v>
      </c>
      <c r="H28" s="18"/>
      <c r="I28" s="18"/>
      <c r="J28" s="18">
        <v>5</v>
      </c>
      <c r="K28" s="19">
        <f t="shared" si="0"/>
        <v>82</v>
      </c>
      <c r="L28" s="20" t="str">
        <f t="shared" si="1"/>
        <v>GIỎI</v>
      </c>
    </row>
    <row r="29" spans="1:12" ht="15.75">
      <c r="A29" s="5">
        <v>20</v>
      </c>
      <c r="B29" s="21" t="s">
        <v>1556</v>
      </c>
      <c r="C29" s="18" t="s">
        <v>76</v>
      </c>
      <c r="D29" s="18">
        <v>23</v>
      </c>
      <c r="E29" s="18">
        <v>25</v>
      </c>
      <c r="F29" s="18">
        <v>14</v>
      </c>
      <c r="G29" s="18">
        <v>15</v>
      </c>
      <c r="H29" s="18"/>
      <c r="I29" s="18"/>
      <c r="J29" s="18">
        <v>5</v>
      </c>
      <c r="K29" s="19">
        <f t="shared" si="0"/>
        <v>82</v>
      </c>
      <c r="L29" s="20" t="str">
        <f t="shared" si="1"/>
        <v>GIỎI</v>
      </c>
    </row>
    <row r="30" spans="1:12" ht="15.75">
      <c r="A30" s="5">
        <v>21</v>
      </c>
      <c r="B30" s="21" t="s">
        <v>1557</v>
      </c>
      <c r="C30" s="18" t="s">
        <v>77</v>
      </c>
      <c r="D30" s="18">
        <v>26</v>
      </c>
      <c r="E30" s="18">
        <v>25</v>
      </c>
      <c r="F30" s="18">
        <v>16</v>
      </c>
      <c r="G30" s="18">
        <v>15</v>
      </c>
      <c r="H30" s="18"/>
      <c r="I30" s="18"/>
      <c r="J30" s="18">
        <v>5</v>
      </c>
      <c r="K30" s="19">
        <f t="shared" si="0"/>
        <v>87</v>
      </c>
      <c r="L30" s="20" t="str">
        <f t="shared" si="1"/>
        <v>GIỎI</v>
      </c>
    </row>
    <row r="31" spans="1:12" ht="15.75">
      <c r="A31" s="5">
        <v>22</v>
      </c>
      <c r="B31" s="21" t="s">
        <v>1558</v>
      </c>
      <c r="C31" s="18" t="s">
        <v>78</v>
      </c>
      <c r="D31" s="18">
        <v>23</v>
      </c>
      <c r="E31" s="18">
        <v>25</v>
      </c>
      <c r="F31" s="18">
        <v>12</v>
      </c>
      <c r="G31" s="18">
        <v>15</v>
      </c>
      <c r="H31" s="18"/>
      <c r="I31" s="18"/>
      <c r="J31" s="18">
        <v>5</v>
      </c>
      <c r="K31" s="19">
        <f t="shared" si="0"/>
        <v>80</v>
      </c>
      <c r="L31" s="20" t="str">
        <f t="shared" si="1"/>
        <v>GIỎI</v>
      </c>
    </row>
    <row r="32" spans="1:12" ht="15.75">
      <c r="A32" s="5">
        <v>23</v>
      </c>
      <c r="B32" s="21" t="s">
        <v>1559</v>
      </c>
      <c r="C32" s="18" t="s">
        <v>80</v>
      </c>
      <c r="D32" s="18">
        <v>23</v>
      </c>
      <c r="E32" s="18">
        <v>25</v>
      </c>
      <c r="F32" s="18">
        <v>14</v>
      </c>
      <c r="G32" s="18">
        <v>15</v>
      </c>
      <c r="H32" s="18"/>
      <c r="I32" s="18"/>
      <c r="J32" s="18">
        <v>5</v>
      </c>
      <c r="K32" s="19">
        <f t="shared" si="0"/>
        <v>82</v>
      </c>
      <c r="L32" s="20" t="str">
        <f t="shared" si="1"/>
        <v>GIỎI</v>
      </c>
    </row>
    <row r="33" spans="1:12" ht="15.75">
      <c r="A33" s="5">
        <v>24</v>
      </c>
      <c r="B33" s="21" t="s">
        <v>1560</v>
      </c>
      <c r="C33" s="18" t="s">
        <v>81</v>
      </c>
      <c r="D33" s="18">
        <v>21</v>
      </c>
      <c r="E33" s="18">
        <v>25</v>
      </c>
      <c r="F33" s="18">
        <v>8</v>
      </c>
      <c r="G33" s="18">
        <v>15</v>
      </c>
      <c r="H33" s="18"/>
      <c r="I33" s="18"/>
      <c r="J33" s="18">
        <v>5</v>
      </c>
      <c r="K33" s="19">
        <f t="shared" si="0"/>
        <v>74</v>
      </c>
      <c r="L33" s="20" t="str">
        <f t="shared" si="1"/>
        <v>KHÁ</v>
      </c>
    </row>
    <row r="34" spans="1:12" ht="15.75">
      <c r="A34" s="5">
        <v>25</v>
      </c>
      <c r="B34" s="21" t="s">
        <v>1561</v>
      </c>
      <c r="C34" s="18" t="s">
        <v>82</v>
      </c>
      <c r="D34" s="18">
        <v>25</v>
      </c>
      <c r="E34" s="18">
        <v>25</v>
      </c>
      <c r="F34" s="18">
        <v>16</v>
      </c>
      <c r="G34" s="18">
        <v>15</v>
      </c>
      <c r="H34" s="18"/>
      <c r="I34" s="18"/>
      <c r="J34" s="18">
        <v>5</v>
      </c>
      <c r="K34" s="19">
        <f t="shared" si="0"/>
        <v>86</v>
      </c>
      <c r="L34" s="20" t="str">
        <f t="shared" si="1"/>
        <v>GIỎI</v>
      </c>
    </row>
    <row r="35" spans="1:12" ht="15.75">
      <c r="A35" s="5">
        <v>26</v>
      </c>
      <c r="B35" s="21" t="s">
        <v>1562</v>
      </c>
      <c r="C35" s="18" t="s">
        <v>83</v>
      </c>
      <c r="D35" s="18">
        <v>22</v>
      </c>
      <c r="E35" s="18">
        <v>25</v>
      </c>
      <c r="F35" s="18">
        <v>14</v>
      </c>
      <c r="G35" s="18">
        <v>15</v>
      </c>
      <c r="H35" s="18"/>
      <c r="I35" s="18"/>
      <c r="J35" s="18">
        <v>5</v>
      </c>
      <c r="K35" s="19">
        <f t="shared" si="0"/>
        <v>81</v>
      </c>
      <c r="L35" s="20" t="str">
        <f t="shared" si="1"/>
        <v>GIỎI</v>
      </c>
    </row>
    <row r="36" spans="1:12" ht="15.75">
      <c r="A36" s="5">
        <v>27</v>
      </c>
      <c r="B36" s="21" t="s">
        <v>1563</v>
      </c>
      <c r="C36" s="18" t="s">
        <v>84</v>
      </c>
      <c r="D36" s="18">
        <v>22</v>
      </c>
      <c r="E36" s="18">
        <v>25</v>
      </c>
      <c r="F36" s="18">
        <v>15</v>
      </c>
      <c r="G36" s="18">
        <v>15</v>
      </c>
      <c r="H36" s="18"/>
      <c r="I36" s="18"/>
      <c r="J36" s="18">
        <v>5</v>
      </c>
      <c r="K36" s="19">
        <f t="shared" si="0"/>
        <v>82</v>
      </c>
      <c r="L36" s="20" t="str">
        <f t="shared" si="1"/>
        <v>GIỎI</v>
      </c>
    </row>
    <row r="37" spans="1:12" ht="15.75">
      <c r="A37" s="5">
        <v>28</v>
      </c>
      <c r="B37" s="21" t="s">
        <v>1564</v>
      </c>
      <c r="C37" s="18" t="s">
        <v>86</v>
      </c>
      <c r="D37" s="18">
        <v>26</v>
      </c>
      <c r="E37" s="18">
        <v>25</v>
      </c>
      <c r="F37" s="18">
        <v>13</v>
      </c>
      <c r="G37" s="18">
        <v>15</v>
      </c>
      <c r="H37" s="18"/>
      <c r="I37" s="18"/>
      <c r="J37" s="18">
        <v>5</v>
      </c>
      <c r="K37" s="19">
        <f t="shared" si="0"/>
        <v>84</v>
      </c>
      <c r="L37" s="20" t="str">
        <f t="shared" si="1"/>
        <v>GIỎI</v>
      </c>
    </row>
    <row r="38" spans="1:12" ht="15.75">
      <c r="A38" s="5">
        <v>29</v>
      </c>
      <c r="B38" s="21" t="s">
        <v>1565</v>
      </c>
      <c r="C38" s="18" t="s">
        <v>87</v>
      </c>
      <c r="D38" s="18">
        <v>30</v>
      </c>
      <c r="E38" s="18">
        <v>25</v>
      </c>
      <c r="F38" s="18">
        <v>20</v>
      </c>
      <c r="G38" s="18">
        <v>15</v>
      </c>
      <c r="H38" s="18">
        <v>9</v>
      </c>
      <c r="I38" s="18"/>
      <c r="J38" s="18">
        <v>5</v>
      </c>
      <c r="K38" s="19">
        <f t="shared" si="0"/>
        <v>104</v>
      </c>
      <c r="L38" s="20" t="str">
        <f t="shared" si="1"/>
        <v>XUẤT SẮC</v>
      </c>
    </row>
    <row r="39" spans="1:12" ht="15.75">
      <c r="A39" s="5">
        <v>30</v>
      </c>
      <c r="B39" s="21" t="s">
        <v>1566</v>
      </c>
      <c r="C39" s="18" t="s">
        <v>88</v>
      </c>
      <c r="D39" s="18">
        <v>26</v>
      </c>
      <c r="E39" s="18">
        <v>25</v>
      </c>
      <c r="F39" s="18">
        <v>14</v>
      </c>
      <c r="G39" s="18">
        <v>15</v>
      </c>
      <c r="H39" s="18"/>
      <c r="I39" s="18"/>
      <c r="J39" s="18">
        <v>5</v>
      </c>
      <c r="K39" s="19">
        <f t="shared" si="0"/>
        <v>85</v>
      </c>
      <c r="L39" s="20" t="str">
        <f t="shared" si="1"/>
        <v>GIỎI</v>
      </c>
    </row>
    <row r="40" spans="1:12" ht="15.75">
      <c r="A40" s="5">
        <v>31</v>
      </c>
      <c r="B40" s="21" t="s">
        <v>1567</v>
      </c>
      <c r="C40" s="18" t="s">
        <v>89</v>
      </c>
      <c r="D40" s="18">
        <v>22</v>
      </c>
      <c r="E40" s="18">
        <v>25</v>
      </c>
      <c r="F40" s="18">
        <v>15</v>
      </c>
      <c r="G40" s="18">
        <v>15</v>
      </c>
      <c r="H40" s="18"/>
      <c r="I40" s="18"/>
      <c r="J40" s="18">
        <v>5</v>
      </c>
      <c r="K40" s="19">
        <f t="shared" si="0"/>
        <v>82</v>
      </c>
      <c r="L40" s="20" t="str">
        <f t="shared" si="1"/>
        <v>GIỎI</v>
      </c>
    </row>
    <row r="41" spans="1:12" ht="15.75">
      <c r="A41" s="5">
        <v>32</v>
      </c>
      <c r="B41" s="21" t="s">
        <v>1568</v>
      </c>
      <c r="C41" s="18" t="s">
        <v>90</v>
      </c>
      <c r="D41" s="18">
        <v>23</v>
      </c>
      <c r="E41" s="18">
        <v>25</v>
      </c>
      <c r="F41" s="18">
        <v>8</v>
      </c>
      <c r="G41" s="18">
        <v>15</v>
      </c>
      <c r="H41" s="18"/>
      <c r="I41" s="18"/>
      <c r="J41" s="18">
        <v>5</v>
      </c>
      <c r="K41" s="19">
        <f t="shared" si="0"/>
        <v>76</v>
      </c>
      <c r="L41" s="20" t="str">
        <f t="shared" si="1"/>
        <v>KHÁ</v>
      </c>
    </row>
    <row r="42" spans="1:12" ht="15.75">
      <c r="A42" s="5">
        <v>33</v>
      </c>
      <c r="B42" s="21" t="s">
        <v>1569</v>
      </c>
      <c r="C42" s="18" t="s">
        <v>91</v>
      </c>
      <c r="D42" s="18">
        <v>23</v>
      </c>
      <c r="E42" s="18">
        <v>25</v>
      </c>
      <c r="F42" s="18">
        <v>14</v>
      </c>
      <c r="G42" s="18">
        <v>15</v>
      </c>
      <c r="H42" s="18"/>
      <c r="I42" s="18"/>
      <c r="J42" s="18">
        <v>5</v>
      </c>
      <c r="K42" s="19">
        <f t="shared" si="0"/>
        <v>82</v>
      </c>
      <c r="L42" s="20" t="str">
        <f t="shared" si="1"/>
        <v>GIỎI</v>
      </c>
    </row>
    <row r="43" spans="1:12" ht="15.75">
      <c r="A43" s="5">
        <v>34</v>
      </c>
      <c r="B43" s="21" t="s">
        <v>1570</v>
      </c>
      <c r="C43" s="18" t="s">
        <v>93</v>
      </c>
      <c r="D43" s="18">
        <v>23</v>
      </c>
      <c r="E43" s="18">
        <v>25</v>
      </c>
      <c r="F43" s="18">
        <v>12</v>
      </c>
      <c r="G43" s="18">
        <v>15</v>
      </c>
      <c r="H43" s="18"/>
      <c r="I43" s="18"/>
      <c r="J43" s="18">
        <v>5</v>
      </c>
      <c r="K43" s="19">
        <f t="shared" si="0"/>
        <v>80</v>
      </c>
      <c r="L43" s="20" t="str">
        <f t="shared" si="1"/>
        <v>GIỎI</v>
      </c>
    </row>
    <row r="44" spans="1:12" ht="15.75">
      <c r="A44" s="5">
        <v>35</v>
      </c>
      <c r="B44" s="21" t="s">
        <v>1571</v>
      </c>
      <c r="C44" s="18" t="s">
        <v>94</v>
      </c>
      <c r="D44" s="18">
        <v>22</v>
      </c>
      <c r="E44" s="18">
        <v>25</v>
      </c>
      <c r="F44" s="18">
        <v>16</v>
      </c>
      <c r="G44" s="18">
        <v>15</v>
      </c>
      <c r="H44" s="18"/>
      <c r="I44" s="18"/>
      <c r="J44" s="18">
        <v>5</v>
      </c>
      <c r="K44" s="19">
        <f t="shared" si="0"/>
        <v>83</v>
      </c>
      <c r="L44" s="20" t="str">
        <f t="shared" si="1"/>
        <v>GIỎI</v>
      </c>
    </row>
    <row r="45" spans="1:12" ht="15.75">
      <c r="A45" s="5">
        <v>36</v>
      </c>
      <c r="B45" s="21" t="s">
        <v>1572</v>
      </c>
      <c r="C45" s="18" t="s">
        <v>95</v>
      </c>
      <c r="D45" s="18">
        <v>25</v>
      </c>
      <c r="E45" s="18">
        <v>25</v>
      </c>
      <c r="F45" s="18">
        <v>16</v>
      </c>
      <c r="G45" s="18">
        <v>15</v>
      </c>
      <c r="H45" s="18"/>
      <c r="I45" s="18"/>
      <c r="J45" s="18">
        <v>5</v>
      </c>
      <c r="K45" s="19">
        <f t="shared" si="0"/>
        <v>86</v>
      </c>
      <c r="L45" s="20" t="str">
        <f t="shared" si="1"/>
        <v>GIỎI</v>
      </c>
    </row>
    <row r="46" spans="1:12" ht="15.75">
      <c r="A46" s="5">
        <v>37</v>
      </c>
      <c r="B46" s="21" t="s">
        <v>1573</v>
      </c>
      <c r="C46" s="18" t="s">
        <v>96</v>
      </c>
      <c r="D46" s="18">
        <v>23</v>
      </c>
      <c r="E46" s="18">
        <v>25</v>
      </c>
      <c r="F46" s="18">
        <v>13</v>
      </c>
      <c r="G46" s="18">
        <v>15</v>
      </c>
      <c r="H46" s="18"/>
      <c r="I46" s="18"/>
      <c r="J46" s="18">
        <v>5</v>
      </c>
      <c r="K46" s="19">
        <f t="shared" si="0"/>
        <v>81</v>
      </c>
      <c r="L46" s="20" t="str">
        <f t="shared" si="1"/>
        <v>GIỎI</v>
      </c>
    </row>
    <row r="47" spans="1:12" ht="15.75">
      <c r="A47" s="5">
        <v>38</v>
      </c>
      <c r="B47" s="30" t="s">
        <v>1574</v>
      </c>
      <c r="C47" s="18" t="s">
        <v>98</v>
      </c>
      <c r="D47" s="18">
        <v>22</v>
      </c>
      <c r="E47" s="18">
        <v>25</v>
      </c>
      <c r="F47" s="18">
        <v>7</v>
      </c>
      <c r="G47" s="18">
        <v>12</v>
      </c>
      <c r="H47" s="18"/>
      <c r="I47" s="18"/>
      <c r="J47" s="18">
        <v>5</v>
      </c>
      <c r="K47" s="19">
        <f t="shared" si="0"/>
        <v>71</v>
      </c>
      <c r="L47" s="20" t="str">
        <f t="shared" si="1"/>
        <v>KHÁ</v>
      </c>
    </row>
    <row r="48" spans="1:12" ht="15.75">
      <c r="A48" s="5">
        <v>39</v>
      </c>
      <c r="B48" s="21" t="s">
        <v>1575</v>
      </c>
      <c r="C48" s="18" t="s">
        <v>97</v>
      </c>
      <c r="D48" s="18">
        <v>23</v>
      </c>
      <c r="E48" s="18">
        <v>25</v>
      </c>
      <c r="F48" s="18">
        <v>13</v>
      </c>
      <c r="G48" s="18">
        <v>15</v>
      </c>
      <c r="H48" s="18"/>
      <c r="I48" s="18"/>
      <c r="J48" s="18">
        <v>5</v>
      </c>
      <c r="K48" s="19">
        <f t="shared" si="0"/>
        <v>81</v>
      </c>
      <c r="L48" s="20" t="str">
        <f t="shared" si="1"/>
        <v>GIỎI</v>
      </c>
    </row>
    <row r="49" spans="1:12" ht="15.75">
      <c r="A49" s="5">
        <v>40</v>
      </c>
      <c r="B49" s="21" t="s">
        <v>1576</v>
      </c>
      <c r="C49" s="18" t="s">
        <v>99</v>
      </c>
      <c r="D49" s="18">
        <v>23</v>
      </c>
      <c r="E49" s="18">
        <v>25</v>
      </c>
      <c r="F49" s="18">
        <v>14</v>
      </c>
      <c r="G49" s="18">
        <v>15</v>
      </c>
      <c r="H49" s="18"/>
      <c r="I49" s="18"/>
      <c r="J49" s="18">
        <v>5</v>
      </c>
      <c r="K49" s="19">
        <f t="shared" si="0"/>
        <v>82</v>
      </c>
      <c r="L49" s="20" t="str">
        <f t="shared" si="1"/>
        <v>GIỎI</v>
      </c>
    </row>
    <row r="50" spans="1:12" ht="15.75">
      <c r="A50" s="5">
        <v>41</v>
      </c>
      <c r="B50" s="21" t="s">
        <v>1577</v>
      </c>
      <c r="C50" s="18" t="s">
        <v>100</v>
      </c>
      <c r="D50" s="18">
        <v>27</v>
      </c>
      <c r="E50" s="18">
        <v>25</v>
      </c>
      <c r="F50" s="18">
        <v>15</v>
      </c>
      <c r="G50" s="18">
        <v>15</v>
      </c>
      <c r="H50" s="18"/>
      <c r="I50" s="18"/>
      <c r="J50" s="18">
        <v>5</v>
      </c>
      <c r="K50" s="19">
        <f t="shared" si="0"/>
        <v>87</v>
      </c>
      <c r="L50" s="20" t="str">
        <f t="shared" si="1"/>
        <v>GIỎI</v>
      </c>
    </row>
    <row r="51" spans="1:12" ht="15.75">
      <c r="A51" s="5">
        <v>42</v>
      </c>
      <c r="B51" s="21" t="s">
        <v>1578</v>
      </c>
      <c r="C51" s="18" t="s">
        <v>101</v>
      </c>
      <c r="D51" s="18">
        <v>21</v>
      </c>
      <c r="E51" s="18">
        <v>25</v>
      </c>
      <c r="F51" s="18">
        <v>19</v>
      </c>
      <c r="G51" s="18">
        <v>15</v>
      </c>
      <c r="H51" s="18"/>
      <c r="I51" s="18"/>
      <c r="J51" s="18">
        <v>5</v>
      </c>
      <c r="K51" s="19">
        <f t="shared" si="0"/>
        <v>85</v>
      </c>
      <c r="L51" s="20" t="str">
        <f t="shared" si="1"/>
        <v>GIỎI</v>
      </c>
    </row>
    <row r="52" spans="1:12" ht="15.75">
      <c r="A52" s="5">
        <v>43</v>
      </c>
      <c r="B52" s="21" t="s">
        <v>1579</v>
      </c>
      <c r="C52" s="18" t="s">
        <v>102</v>
      </c>
      <c r="D52" s="18">
        <v>23</v>
      </c>
      <c r="E52" s="18">
        <v>25</v>
      </c>
      <c r="F52" s="18">
        <v>17</v>
      </c>
      <c r="G52" s="18">
        <v>15</v>
      </c>
      <c r="H52" s="18"/>
      <c r="I52" s="18"/>
      <c r="J52" s="18">
        <v>5</v>
      </c>
      <c r="K52" s="19">
        <f t="shared" si="0"/>
        <v>85</v>
      </c>
      <c r="L52" s="20" t="str">
        <f t="shared" si="1"/>
        <v>GIỎI</v>
      </c>
    </row>
    <row r="53" spans="1:12" ht="15.75">
      <c r="A53" s="5">
        <v>44</v>
      </c>
      <c r="B53" s="21" t="s">
        <v>1580</v>
      </c>
      <c r="C53" s="18" t="s">
        <v>103</v>
      </c>
      <c r="D53" s="18">
        <v>22</v>
      </c>
      <c r="E53" s="18">
        <v>25</v>
      </c>
      <c r="F53" s="18">
        <v>16</v>
      </c>
      <c r="G53" s="18">
        <v>15</v>
      </c>
      <c r="H53" s="18"/>
      <c r="I53" s="18"/>
      <c r="J53" s="18">
        <v>5</v>
      </c>
      <c r="K53" s="19">
        <f t="shared" si="0"/>
        <v>83</v>
      </c>
      <c r="L53" s="20" t="str">
        <f t="shared" si="1"/>
        <v>GIỎI</v>
      </c>
    </row>
    <row r="54" spans="1:12" ht="15.75">
      <c r="A54" s="5">
        <v>45</v>
      </c>
      <c r="B54" s="30" t="s">
        <v>1581</v>
      </c>
      <c r="C54" s="18" t="s">
        <v>104</v>
      </c>
      <c r="D54" s="18">
        <v>22</v>
      </c>
      <c r="E54" s="18">
        <v>25</v>
      </c>
      <c r="F54" s="18">
        <v>7</v>
      </c>
      <c r="G54" s="18">
        <v>12</v>
      </c>
      <c r="H54" s="18"/>
      <c r="I54" s="18"/>
      <c r="J54" s="18">
        <v>5</v>
      </c>
      <c r="K54" s="19">
        <f t="shared" si="0"/>
        <v>71</v>
      </c>
      <c r="L54" s="20" t="str">
        <f t="shared" si="1"/>
        <v>KHÁ</v>
      </c>
    </row>
    <row r="55" spans="1:12" ht="15.75">
      <c r="A55" s="5">
        <v>46</v>
      </c>
      <c r="B55" s="21" t="s">
        <v>1582</v>
      </c>
      <c r="C55" s="18" t="s">
        <v>1583</v>
      </c>
      <c r="D55" s="18"/>
      <c r="E55" s="18"/>
      <c r="F55" s="18"/>
      <c r="G55" s="18"/>
      <c r="H55" s="18"/>
      <c r="I55" s="18"/>
      <c r="J55" s="18">
        <v>5</v>
      </c>
      <c r="K55" s="19">
        <f t="shared" si="0"/>
        <v>5</v>
      </c>
      <c r="L55" s="20" t="str">
        <f t="shared" si="1"/>
        <v>TB - KHÁ</v>
      </c>
    </row>
  </sheetData>
  <sheetProtection/>
  <mergeCells count="13">
    <mergeCell ref="A5:L5"/>
    <mergeCell ref="A1:C1"/>
    <mergeCell ref="F1:L1"/>
    <mergeCell ref="A2:C2"/>
    <mergeCell ref="F2:L2"/>
    <mergeCell ref="A4:L4"/>
    <mergeCell ref="L7:L8"/>
    <mergeCell ref="A7:A8"/>
    <mergeCell ref="B7:B8"/>
    <mergeCell ref="C7:C8"/>
    <mergeCell ref="D7:I7"/>
    <mergeCell ref="J7:J8"/>
    <mergeCell ref="K7:K8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25">
      <selection activeCell="M30" sqref="M30"/>
    </sheetView>
  </sheetViews>
  <sheetFormatPr defaultColWidth="9.140625" defaultRowHeight="15"/>
  <cols>
    <col min="1" max="1" width="5.00390625" style="0" bestFit="1" customWidth="1"/>
    <col min="2" max="2" width="19.140625" style="0" bestFit="1" customWidth="1"/>
    <col min="4" max="4" width="12.421875" style="0" bestFit="1" customWidth="1"/>
  </cols>
  <sheetData>
    <row r="1" spans="1:13" ht="15.75">
      <c r="A1" s="89" t="s">
        <v>0</v>
      </c>
      <c r="B1" s="89"/>
      <c r="C1" s="89"/>
      <c r="D1" s="89"/>
      <c r="E1" s="1"/>
      <c r="F1" s="1"/>
      <c r="G1" s="90" t="s">
        <v>1</v>
      </c>
      <c r="H1" s="90"/>
      <c r="I1" s="90"/>
      <c r="J1" s="90"/>
      <c r="K1" s="90"/>
      <c r="L1" s="90"/>
      <c r="M1" s="90"/>
    </row>
    <row r="2" spans="1:13" ht="15.75">
      <c r="A2" s="91" t="s">
        <v>764</v>
      </c>
      <c r="B2" s="91"/>
      <c r="C2" s="91"/>
      <c r="D2" s="91"/>
      <c r="E2" s="1"/>
      <c r="F2" s="1"/>
      <c r="G2" s="90" t="s">
        <v>2</v>
      </c>
      <c r="H2" s="90"/>
      <c r="I2" s="90"/>
      <c r="J2" s="90"/>
      <c r="K2" s="90"/>
      <c r="L2" s="90"/>
      <c r="M2" s="90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88" t="s">
        <v>765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18.75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86" t="s">
        <v>4</v>
      </c>
      <c r="B7" s="86" t="s">
        <v>5</v>
      </c>
      <c r="C7" s="86"/>
      <c r="D7" s="86" t="s">
        <v>6</v>
      </c>
      <c r="E7" s="86" t="s">
        <v>7</v>
      </c>
      <c r="F7" s="86"/>
      <c r="G7" s="86"/>
      <c r="H7" s="86"/>
      <c r="I7" s="86"/>
      <c r="J7" s="86"/>
      <c r="K7" s="87" t="s">
        <v>8</v>
      </c>
      <c r="L7" s="87" t="s">
        <v>9</v>
      </c>
      <c r="M7" s="86" t="s">
        <v>10</v>
      </c>
    </row>
    <row r="8" spans="1:13" ht="15">
      <c r="A8" s="86"/>
      <c r="B8" s="86"/>
      <c r="C8" s="86"/>
      <c r="D8" s="86"/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87"/>
      <c r="L8" s="87"/>
      <c r="M8" s="86"/>
    </row>
    <row r="9" spans="1:13" ht="15">
      <c r="A9" s="4">
        <v>1</v>
      </c>
      <c r="B9" s="95">
        <v>2</v>
      </c>
      <c r="C9" s="95"/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</row>
    <row r="10" spans="1:13" ht="15.75">
      <c r="A10" s="5">
        <v>1</v>
      </c>
      <c r="B10" s="67" t="s">
        <v>1704</v>
      </c>
      <c r="C10" s="68" t="s">
        <v>21</v>
      </c>
      <c r="D10" s="44" t="s">
        <v>773</v>
      </c>
      <c r="E10" s="43">
        <v>28</v>
      </c>
      <c r="F10" s="43">
        <v>25</v>
      </c>
      <c r="G10" s="43">
        <v>20</v>
      </c>
      <c r="H10" s="43">
        <v>20</v>
      </c>
      <c r="I10" s="43"/>
      <c r="J10" s="45"/>
      <c r="K10" s="45"/>
      <c r="L10" s="46">
        <f aca="true" t="shared" si="0" ref="L10:L48">SUM(E10:K10)</f>
        <v>93</v>
      </c>
      <c r="M10" s="43" t="str">
        <f aca="true" t="shared" si="1" ref="M10:M48">IF(L10&gt;89,"Xuất sắc",IF(L10&gt;79,"Tốt",IF(L10&gt;69,"Khá",IF(L10&gt;59,"Trung bình khá",IF(L10&gt;49,"Trung bình",IF(L10&gt;29,"Yếu","Kém"))))))</f>
        <v>Xuất sắc</v>
      </c>
    </row>
    <row r="11" spans="1:13" ht="15.75">
      <c r="A11" s="5">
        <v>2</v>
      </c>
      <c r="B11" s="67" t="s">
        <v>1705</v>
      </c>
      <c r="C11" s="68" t="s">
        <v>1706</v>
      </c>
      <c r="D11" s="44" t="s">
        <v>774</v>
      </c>
      <c r="E11" s="43">
        <v>30</v>
      </c>
      <c r="F11" s="43">
        <v>25</v>
      </c>
      <c r="G11" s="43">
        <v>20</v>
      </c>
      <c r="H11" s="43">
        <v>20</v>
      </c>
      <c r="I11" s="43"/>
      <c r="J11" s="45"/>
      <c r="K11" s="45"/>
      <c r="L11" s="46">
        <f t="shared" si="0"/>
        <v>95</v>
      </c>
      <c r="M11" s="43" t="str">
        <f t="shared" si="1"/>
        <v>Xuất sắc</v>
      </c>
    </row>
    <row r="12" spans="1:13" ht="15.75">
      <c r="A12" s="5">
        <v>3</v>
      </c>
      <c r="B12" s="67" t="s">
        <v>1707</v>
      </c>
      <c r="C12" s="68" t="s">
        <v>1708</v>
      </c>
      <c r="D12" s="44" t="s">
        <v>777</v>
      </c>
      <c r="E12" s="43">
        <v>30</v>
      </c>
      <c r="F12" s="43">
        <v>25</v>
      </c>
      <c r="G12" s="43">
        <v>20</v>
      </c>
      <c r="H12" s="43">
        <v>15</v>
      </c>
      <c r="I12" s="43"/>
      <c r="J12" s="45"/>
      <c r="K12" s="45"/>
      <c r="L12" s="43">
        <f t="shared" si="0"/>
        <v>90</v>
      </c>
      <c r="M12" s="43" t="str">
        <f t="shared" si="1"/>
        <v>Xuất sắc</v>
      </c>
    </row>
    <row r="13" spans="1:13" ht="15.75">
      <c r="A13" s="5">
        <v>4</v>
      </c>
      <c r="B13" s="67" t="s">
        <v>1709</v>
      </c>
      <c r="C13" s="68" t="s">
        <v>22</v>
      </c>
      <c r="D13" s="44" t="s">
        <v>775</v>
      </c>
      <c r="E13" s="43">
        <v>27</v>
      </c>
      <c r="F13" s="43">
        <v>25</v>
      </c>
      <c r="G13" s="43">
        <v>20</v>
      </c>
      <c r="H13" s="43">
        <v>15</v>
      </c>
      <c r="I13" s="43"/>
      <c r="J13" s="45"/>
      <c r="K13" s="45"/>
      <c r="L13" s="46">
        <f t="shared" si="0"/>
        <v>87</v>
      </c>
      <c r="M13" s="43" t="str">
        <f t="shared" si="1"/>
        <v>Tốt</v>
      </c>
    </row>
    <row r="14" spans="1:13" ht="15.75">
      <c r="A14" s="5">
        <v>5</v>
      </c>
      <c r="B14" s="67" t="s">
        <v>1710</v>
      </c>
      <c r="C14" s="68" t="s">
        <v>1711</v>
      </c>
      <c r="D14" s="44" t="s">
        <v>776</v>
      </c>
      <c r="E14" s="43">
        <v>30</v>
      </c>
      <c r="F14" s="43">
        <v>25</v>
      </c>
      <c r="G14" s="43">
        <v>20</v>
      </c>
      <c r="H14" s="43">
        <v>15</v>
      </c>
      <c r="I14" s="43"/>
      <c r="J14" s="45"/>
      <c r="K14" s="45"/>
      <c r="L14" s="46">
        <f t="shared" si="0"/>
        <v>90</v>
      </c>
      <c r="M14" s="43" t="str">
        <f t="shared" si="1"/>
        <v>Xuất sắc</v>
      </c>
    </row>
    <row r="15" spans="1:13" ht="15.75">
      <c r="A15" s="5">
        <v>6</v>
      </c>
      <c r="B15" s="67" t="s">
        <v>1712</v>
      </c>
      <c r="C15" s="68" t="s">
        <v>1713</v>
      </c>
      <c r="D15" s="44" t="s">
        <v>779</v>
      </c>
      <c r="E15" s="43">
        <v>30</v>
      </c>
      <c r="F15" s="43">
        <v>25</v>
      </c>
      <c r="G15" s="43">
        <v>20</v>
      </c>
      <c r="H15" s="43">
        <v>15</v>
      </c>
      <c r="I15" s="43">
        <v>7</v>
      </c>
      <c r="J15" s="45"/>
      <c r="K15" s="45"/>
      <c r="L15" s="46">
        <f t="shared" si="0"/>
        <v>97</v>
      </c>
      <c r="M15" s="43" t="str">
        <f t="shared" si="1"/>
        <v>Xuất sắc</v>
      </c>
    </row>
    <row r="16" spans="1:13" ht="15.75">
      <c r="A16" s="5">
        <v>7</v>
      </c>
      <c r="B16" s="67" t="s">
        <v>767</v>
      </c>
      <c r="C16" s="68" t="s">
        <v>1713</v>
      </c>
      <c r="D16" s="44" t="s">
        <v>778</v>
      </c>
      <c r="E16" s="43">
        <v>27</v>
      </c>
      <c r="F16" s="43">
        <v>25</v>
      </c>
      <c r="G16" s="43">
        <v>20</v>
      </c>
      <c r="H16" s="43">
        <v>15</v>
      </c>
      <c r="I16" s="43"/>
      <c r="J16" s="45"/>
      <c r="K16" s="45"/>
      <c r="L16" s="43">
        <f t="shared" si="0"/>
        <v>87</v>
      </c>
      <c r="M16" s="43" t="str">
        <f t="shared" si="1"/>
        <v>Tốt</v>
      </c>
    </row>
    <row r="17" spans="1:13" ht="15.75">
      <c r="A17" s="5">
        <v>8</v>
      </c>
      <c r="B17" s="67" t="s">
        <v>1714</v>
      </c>
      <c r="C17" s="68" t="s">
        <v>1715</v>
      </c>
      <c r="D17" s="44" t="s">
        <v>782</v>
      </c>
      <c r="E17" s="43">
        <v>27</v>
      </c>
      <c r="F17" s="43">
        <v>25</v>
      </c>
      <c r="G17" s="43">
        <v>20</v>
      </c>
      <c r="H17" s="43">
        <v>15</v>
      </c>
      <c r="I17" s="43"/>
      <c r="J17" s="45"/>
      <c r="K17" s="45"/>
      <c r="L17" s="46">
        <f t="shared" si="0"/>
        <v>87</v>
      </c>
      <c r="M17" s="43" t="str">
        <f t="shared" si="1"/>
        <v>Tốt</v>
      </c>
    </row>
    <row r="18" spans="1:13" ht="15.75">
      <c r="A18" s="5">
        <v>9</v>
      </c>
      <c r="B18" s="67" t="s">
        <v>1716</v>
      </c>
      <c r="C18" s="68" t="s">
        <v>1715</v>
      </c>
      <c r="D18" s="44" t="s">
        <v>780</v>
      </c>
      <c r="E18" s="43">
        <v>28</v>
      </c>
      <c r="F18" s="43">
        <v>25</v>
      </c>
      <c r="G18" s="43">
        <v>20</v>
      </c>
      <c r="H18" s="43">
        <v>15</v>
      </c>
      <c r="I18" s="43"/>
      <c r="J18" s="45"/>
      <c r="K18" s="45"/>
      <c r="L18" s="46">
        <f t="shared" si="0"/>
        <v>88</v>
      </c>
      <c r="M18" s="43" t="str">
        <f t="shared" si="1"/>
        <v>Tốt</v>
      </c>
    </row>
    <row r="19" spans="1:13" ht="15.75">
      <c r="A19" s="5">
        <v>10</v>
      </c>
      <c r="B19" s="67" t="s">
        <v>1717</v>
      </c>
      <c r="C19" s="68" t="s">
        <v>1715</v>
      </c>
      <c r="D19" s="44" t="s">
        <v>781</v>
      </c>
      <c r="E19" s="43">
        <v>27</v>
      </c>
      <c r="F19" s="43">
        <v>25</v>
      </c>
      <c r="G19" s="43">
        <v>20</v>
      </c>
      <c r="H19" s="43">
        <v>15</v>
      </c>
      <c r="I19" s="43"/>
      <c r="J19" s="45"/>
      <c r="K19" s="45"/>
      <c r="L19" s="43">
        <f t="shared" si="0"/>
        <v>87</v>
      </c>
      <c r="M19" s="43" t="str">
        <f t="shared" si="1"/>
        <v>Tốt</v>
      </c>
    </row>
    <row r="20" spans="1:13" ht="15.75">
      <c r="A20" s="5">
        <v>11</v>
      </c>
      <c r="B20" s="67" t="s">
        <v>1718</v>
      </c>
      <c r="C20" s="68" t="s">
        <v>1715</v>
      </c>
      <c r="D20" s="44" t="s">
        <v>783</v>
      </c>
      <c r="E20" s="43">
        <v>30</v>
      </c>
      <c r="F20" s="43">
        <v>25</v>
      </c>
      <c r="G20" s="43">
        <v>18</v>
      </c>
      <c r="H20" s="43">
        <v>15</v>
      </c>
      <c r="I20" s="43"/>
      <c r="J20" s="45"/>
      <c r="K20" s="45"/>
      <c r="L20" s="43">
        <f t="shared" si="0"/>
        <v>88</v>
      </c>
      <c r="M20" s="43" t="str">
        <f t="shared" si="1"/>
        <v>Tốt</v>
      </c>
    </row>
    <row r="21" spans="1:13" ht="15.75">
      <c r="A21" s="5">
        <v>12</v>
      </c>
      <c r="B21" s="67" t="s">
        <v>1709</v>
      </c>
      <c r="C21" s="68" t="s">
        <v>1719</v>
      </c>
      <c r="D21" s="44" t="s">
        <v>784</v>
      </c>
      <c r="E21" s="43">
        <v>27</v>
      </c>
      <c r="F21" s="43">
        <v>25</v>
      </c>
      <c r="G21" s="43">
        <v>20</v>
      </c>
      <c r="H21" s="43">
        <v>15</v>
      </c>
      <c r="I21" s="43"/>
      <c r="J21" s="45"/>
      <c r="K21" s="45"/>
      <c r="L21" s="46">
        <f t="shared" si="0"/>
        <v>87</v>
      </c>
      <c r="M21" s="43" t="str">
        <f t="shared" si="1"/>
        <v>Tốt</v>
      </c>
    </row>
    <row r="22" spans="1:13" ht="15.75">
      <c r="A22" s="5">
        <v>13</v>
      </c>
      <c r="B22" s="67" t="s">
        <v>1720</v>
      </c>
      <c r="C22" s="68" t="s">
        <v>1721</v>
      </c>
      <c r="D22" s="44" t="s">
        <v>785</v>
      </c>
      <c r="E22" s="43">
        <v>28</v>
      </c>
      <c r="F22" s="43">
        <v>25</v>
      </c>
      <c r="G22" s="43">
        <v>20</v>
      </c>
      <c r="H22" s="43">
        <v>15</v>
      </c>
      <c r="I22" s="43"/>
      <c r="J22" s="45"/>
      <c r="K22" s="45"/>
      <c r="L22" s="46">
        <f t="shared" si="0"/>
        <v>88</v>
      </c>
      <c r="M22" s="43" t="str">
        <f t="shared" si="1"/>
        <v>Tốt</v>
      </c>
    </row>
    <row r="23" spans="1:13" ht="15.75">
      <c r="A23" s="5">
        <v>14</v>
      </c>
      <c r="B23" s="67" t="s">
        <v>1722</v>
      </c>
      <c r="C23" s="68" t="s">
        <v>209</v>
      </c>
      <c r="D23" s="44" t="s">
        <v>786</v>
      </c>
      <c r="E23" s="43">
        <v>29</v>
      </c>
      <c r="F23" s="43">
        <v>25</v>
      </c>
      <c r="G23" s="43">
        <v>20</v>
      </c>
      <c r="H23" s="43">
        <v>20</v>
      </c>
      <c r="I23" s="43"/>
      <c r="J23" s="45"/>
      <c r="K23" s="45"/>
      <c r="L23" s="46">
        <f t="shared" si="0"/>
        <v>94</v>
      </c>
      <c r="M23" s="43" t="str">
        <f t="shared" si="1"/>
        <v>Xuất sắc</v>
      </c>
    </row>
    <row r="24" spans="1:13" ht="15.75">
      <c r="A24" s="5">
        <v>15</v>
      </c>
      <c r="B24" s="67" t="s">
        <v>1723</v>
      </c>
      <c r="C24" s="68" t="s">
        <v>36</v>
      </c>
      <c r="D24" s="44" t="s">
        <v>787</v>
      </c>
      <c r="E24" s="43">
        <v>27</v>
      </c>
      <c r="F24" s="43">
        <v>25</v>
      </c>
      <c r="G24" s="43">
        <v>20</v>
      </c>
      <c r="H24" s="43">
        <v>15</v>
      </c>
      <c r="I24" s="43"/>
      <c r="J24" s="45"/>
      <c r="K24" s="45"/>
      <c r="L24" s="46">
        <f t="shared" si="0"/>
        <v>87</v>
      </c>
      <c r="M24" s="43" t="str">
        <f t="shared" si="1"/>
        <v>Tốt</v>
      </c>
    </row>
    <row r="25" spans="1:13" ht="15.75">
      <c r="A25" s="5">
        <v>16</v>
      </c>
      <c r="B25" s="67" t="s">
        <v>1724</v>
      </c>
      <c r="C25" s="68" t="s">
        <v>1725</v>
      </c>
      <c r="D25" s="44" t="s">
        <v>788</v>
      </c>
      <c r="E25" s="43">
        <v>30</v>
      </c>
      <c r="F25" s="43">
        <v>25</v>
      </c>
      <c r="G25" s="43">
        <v>20</v>
      </c>
      <c r="H25" s="43">
        <v>15</v>
      </c>
      <c r="I25" s="43"/>
      <c r="J25" s="45"/>
      <c r="K25" s="45"/>
      <c r="L25" s="46">
        <f t="shared" si="0"/>
        <v>90</v>
      </c>
      <c r="M25" s="43" t="str">
        <f t="shared" si="1"/>
        <v>Xuất sắc</v>
      </c>
    </row>
    <row r="26" spans="1:13" ht="15.75">
      <c r="A26" s="5">
        <v>17</v>
      </c>
      <c r="B26" s="67" t="s">
        <v>1726</v>
      </c>
      <c r="C26" s="68" t="s">
        <v>1725</v>
      </c>
      <c r="D26" s="44" t="s">
        <v>789</v>
      </c>
      <c r="E26" s="43">
        <v>27</v>
      </c>
      <c r="F26" s="43">
        <v>25</v>
      </c>
      <c r="G26" s="43">
        <v>20</v>
      </c>
      <c r="H26" s="43">
        <v>15</v>
      </c>
      <c r="I26" s="43"/>
      <c r="J26" s="45"/>
      <c r="K26" s="45"/>
      <c r="L26" s="43">
        <f t="shared" si="0"/>
        <v>87</v>
      </c>
      <c r="M26" s="43" t="str">
        <f t="shared" si="1"/>
        <v>Tốt</v>
      </c>
    </row>
    <row r="27" spans="1:13" ht="15.75">
      <c r="A27" s="5">
        <v>18</v>
      </c>
      <c r="B27" s="67" t="s">
        <v>1727</v>
      </c>
      <c r="C27" s="68" t="s">
        <v>1728</v>
      </c>
      <c r="D27" s="44" t="s">
        <v>790</v>
      </c>
      <c r="E27" s="43">
        <v>29</v>
      </c>
      <c r="F27" s="43">
        <v>25</v>
      </c>
      <c r="G27" s="43">
        <v>20</v>
      </c>
      <c r="H27" s="43">
        <v>15</v>
      </c>
      <c r="I27" s="43"/>
      <c r="J27" s="45"/>
      <c r="K27" s="45"/>
      <c r="L27" s="46">
        <f t="shared" si="0"/>
        <v>89</v>
      </c>
      <c r="M27" s="43" t="str">
        <f t="shared" si="1"/>
        <v>Tốt</v>
      </c>
    </row>
    <row r="28" spans="1:13" ht="15.75">
      <c r="A28" s="5">
        <v>19</v>
      </c>
      <c r="B28" s="67" t="s">
        <v>1729</v>
      </c>
      <c r="C28" s="68" t="s">
        <v>1730</v>
      </c>
      <c r="D28" s="44" t="s">
        <v>791</v>
      </c>
      <c r="E28" s="43">
        <v>28</v>
      </c>
      <c r="F28" s="43">
        <v>25</v>
      </c>
      <c r="G28" s="43">
        <v>20</v>
      </c>
      <c r="H28" s="43">
        <v>15</v>
      </c>
      <c r="I28" s="43"/>
      <c r="J28" s="45"/>
      <c r="K28" s="45"/>
      <c r="L28" s="46">
        <f t="shared" si="0"/>
        <v>88</v>
      </c>
      <c r="M28" s="43" t="str">
        <f t="shared" si="1"/>
        <v>Tốt</v>
      </c>
    </row>
    <row r="29" spans="1:13" ht="15.75">
      <c r="A29" s="5">
        <v>20</v>
      </c>
      <c r="B29" s="67" t="s">
        <v>1731</v>
      </c>
      <c r="C29" s="68" t="s">
        <v>326</v>
      </c>
      <c r="D29" s="44" t="s">
        <v>792</v>
      </c>
      <c r="E29" s="43">
        <v>29</v>
      </c>
      <c r="F29" s="43">
        <v>25</v>
      </c>
      <c r="G29" s="43">
        <v>20</v>
      </c>
      <c r="H29" s="43">
        <v>15</v>
      </c>
      <c r="I29" s="43"/>
      <c r="J29" s="45"/>
      <c r="K29" s="45"/>
      <c r="L29" s="43">
        <f t="shared" si="0"/>
        <v>89</v>
      </c>
      <c r="M29" s="43" t="str">
        <f>IF(L29&gt;89,"Xuất sắc",IF(L29&gt;79,"Tốt",IF(L29&gt;69,"Khá",IF(L29&gt;59,"Trung bình khá",IF(L29&gt;49,"Trung bình",IF(L29&gt;29,"Yếu","Kém"))))))</f>
        <v>Tốt</v>
      </c>
    </row>
    <row r="30" spans="1:13" ht="15.75">
      <c r="A30" s="5">
        <v>21</v>
      </c>
      <c r="B30" s="67" t="s">
        <v>1732</v>
      </c>
      <c r="C30" s="68" t="s">
        <v>326</v>
      </c>
      <c r="D30" s="44" t="s">
        <v>793</v>
      </c>
      <c r="E30" s="43">
        <v>30</v>
      </c>
      <c r="F30" s="43">
        <v>15</v>
      </c>
      <c r="G30" s="43">
        <v>20</v>
      </c>
      <c r="H30" s="43">
        <v>15</v>
      </c>
      <c r="I30" s="43">
        <v>10</v>
      </c>
      <c r="J30" s="45"/>
      <c r="K30" s="45"/>
      <c r="L30" s="43">
        <f t="shared" si="0"/>
        <v>90</v>
      </c>
      <c r="M30" s="43" t="str">
        <f t="shared" si="1"/>
        <v>Xuất sắc</v>
      </c>
    </row>
    <row r="31" spans="1:13" ht="15.75">
      <c r="A31" s="5">
        <v>22</v>
      </c>
      <c r="B31" s="67" t="s">
        <v>1733</v>
      </c>
      <c r="C31" s="68" t="s">
        <v>329</v>
      </c>
      <c r="D31" s="44" t="s">
        <v>794</v>
      </c>
      <c r="E31" s="43">
        <v>28</v>
      </c>
      <c r="F31" s="43">
        <v>25</v>
      </c>
      <c r="G31" s="43">
        <v>20</v>
      </c>
      <c r="H31" s="43">
        <v>15</v>
      </c>
      <c r="I31" s="43"/>
      <c r="J31" s="45"/>
      <c r="K31" s="45"/>
      <c r="L31" s="46">
        <f t="shared" si="0"/>
        <v>88</v>
      </c>
      <c r="M31" s="43" t="str">
        <f t="shared" si="1"/>
        <v>Tốt</v>
      </c>
    </row>
    <row r="32" spans="1:13" ht="15.75">
      <c r="A32" s="5">
        <v>23</v>
      </c>
      <c r="B32" s="67" t="s">
        <v>1734</v>
      </c>
      <c r="C32" s="68" t="s">
        <v>1735</v>
      </c>
      <c r="D32" s="44" t="s">
        <v>795</v>
      </c>
      <c r="E32" s="43">
        <v>27</v>
      </c>
      <c r="F32" s="43">
        <v>25</v>
      </c>
      <c r="G32" s="43">
        <v>20</v>
      </c>
      <c r="H32" s="43">
        <v>15</v>
      </c>
      <c r="I32" s="43">
        <v>10</v>
      </c>
      <c r="J32" s="45"/>
      <c r="K32" s="45"/>
      <c r="L32" s="43">
        <f t="shared" si="0"/>
        <v>97</v>
      </c>
      <c r="M32" s="43" t="str">
        <f t="shared" si="1"/>
        <v>Xuất sắc</v>
      </c>
    </row>
    <row r="33" spans="1:13" ht="15.75">
      <c r="A33" s="5">
        <v>24</v>
      </c>
      <c r="B33" s="67" t="s">
        <v>1736</v>
      </c>
      <c r="C33" s="68" t="s">
        <v>1737</v>
      </c>
      <c r="D33" s="44" t="s">
        <v>796</v>
      </c>
      <c r="E33" s="43">
        <v>27</v>
      </c>
      <c r="F33" s="43">
        <v>25</v>
      </c>
      <c r="G33" s="43">
        <v>20</v>
      </c>
      <c r="H33" s="43">
        <v>15</v>
      </c>
      <c r="I33" s="43"/>
      <c r="J33" s="45"/>
      <c r="K33" s="45"/>
      <c r="L33" s="43">
        <f t="shared" si="0"/>
        <v>87</v>
      </c>
      <c r="M33" s="43" t="str">
        <f t="shared" si="1"/>
        <v>Tốt</v>
      </c>
    </row>
    <row r="34" spans="1:13" ht="15.75">
      <c r="A34" s="5">
        <v>25</v>
      </c>
      <c r="B34" s="67" t="s">
        <v>1738</v>
      </c>
      <c r="C34" s="68" t="s">
        <v>1739</v>
      </c>
      <c r="D34" s="44" t="s">
        <v>798</v>
      </c>
      <c r="E34" s="43">
        <v>28</v>
      </c>
      <c r="F34" s="43">
        <v>25</v>
      </c>
      <c r="G34" s="43">
        <v>20</v>
      </c>
      <c r="H34" s="43">
        <v>15</v>
      </c>
      <c r="I34" s="43"/>
      <c r="J34" s="45"/>
      <c r="K34" s="45"/>
      <c r="L34" s="46">
        <f t="shared" si="0"/>
        <v>88</v>
      </c>
      <c r="M34" s="43" t="str">
        <f t="shared" si="1"/>
        <v>Tốt</v>
      </c>
    </row>
    <row r="35" spans="1:13" ht="15.75">
      <c r="A35" s="5">
        <v>26</v>
      </c>
      <c r="B35" s="67" t="s">
        <v>1740</v>
      </c>
      <c r="C35" s="68" t="s">
        <v>1739</v>
      </c>
      <c r="D35" s="44" t="s">
        <v>797</v>
      </c>
      <c r="E35" s="43">
        <v>28</v>
      </c>
      <c r="F35" s="43">
        <v>25</v>
      </c>
      <c r="G35" s="43">
        <v>20</v>
      </c>
      <c r="H35" s="43">
        <v>15</v>
      </c>
      <c r="I35" s="43">
        <v>5</v>
      </c>
      <c r="J35" s="45"/>
      <c r="K35" s="45"/>
      <c r="L35" s="46">
        <f t="shared" si="0"/>
        <v>93</v>
      </c>
      <c r="M35" s="43" t="str">
        <f t="shared" si="1"/>
        <v>Xuất sắc</v>
      </c>
    </row>
    <row r="36" spans="1:13" ht="15.75">
      <c r="A36" s="5">
        <v>27</v>
      </c>
      <c r="B36" s="67" t="s">
        <v>1741</v>
      </c>
      <c r="C36" s="68" t="s">
        <v>1742</v>
      </c>
      <c r="D36" s="44" t="s">
        <v>799</v>
      </c>
      <c r="E36" s="43">
        <v>27</v>
      </c>
      <c r="F36" s="43">
        <v>25</v>
      </c>
      <c r="G36" s="43">
        <v>20</v>
      </c>
      <c r="H36" s="43">
        <v>15</v>
      </c>
      <c r="I36" s="43"/>
      <c r="J36" s="45"/>
      <c r="K36" s="45"/>
      <c r="L36" s="46">
        <f t="shared" si="0"/>
        <v>87</v>
      </c>
      <c r="M36" s="43" t="str">
        <f t="shared" si="1"/>
        <v>Tốt</v>
      </c>
    </row>
    <row r="37" spans="1:13" ht="15.75">
      <c r="A37" s="5">
        <v>28</v>
      </c>
      <c r="B37" s="67" t="s">
        <v>1743</v>
      </c>
      <c r="C37" s="68" t="s">
        <v>1744</v>
      </c>
      <c r="D37" s="44" t="s">
        <v>800</v>
      </c>
      <c r="E37" s="43">
        <v>30</v>
      </c>
      <c r="F37" s="43">
        <v>25</v>
      </c>
      <c r="G37" s="43">
        <v>20</v>
      </c>
      <c r="H37" s="43">
        <v>15</v>
      </c>
      <c r="I37" s="43"/>
      <c r="J37" s="45"/>
      <c r="K37" s="45"/>
      <c r="L37" s="46">
        <f t="shared" si="0"/>
        <v>90</v>
      </c>
      <c r="M37" s="43" t="str">
        <f t="shared" si="1"/>
        <v>Xuất sắc</v>
      </c>
    </row>
    <row r="38" spans="1:13" ht="15.75">
      <c r="A38" s="5">
        <v>29</v>
      </c>
      <c r="B38" s="67" t="s">
        <v>1745</v>
      </c>
      <c r="C38" s="68" t="s">
        <v>432</v>
      </c>
      <c r="D38" s="44" t="s">
        <v>801</v>
      </c>
      <c r="E38" s="43">
        <v>29</v>
      </c>
      <c r="F38" s="43">
        <v>25</v>
      </c>
      <c r="G38" s="43">
        <v>20</v>
      </c>
      <c r="H38" s="43">
        <v>20</v>
      </c>
      <c r="I38" s="43"/>
      <c r="J38" s="45"/>
      <c r="K38" s="45"/>
      <c r="L38" s="43">
        <f t="shared" si="0"/>
        <v>94</v>
      </c>
      <c r="M38" s="43" t="str">
        <f t="shared" si="1"/>
        <v>Xuất sắc</v>
      </c>
    </row>
    <row r="39" spans="1:13" ht="15.75">
      <c r="A39" s="5">
        <v>30</v>
      </c>
      <c r="B39" s="67" t="s">
        <v>1746</v>
      </c>
      <c r="C39" s="68" t="s">
        <v>1747</v>
      </c>
      <c r="D39" s="44" t="s">
        <v>803</v>
      </c>
      <c r="E39" s="43">
        <v>27</v>
      </c>
      <c r="F39" s="43">
        <v>25</v>
      </c>
      <c r="G39" s="43">
        <v>20</v>
      </c>
      <c r="H39" s="43">
        <v>15</v>
      </c>
      <c r="I39" s="43"/>
      <c r="J39" s="45"/>
      <c r="K39" s="45"/>
      <c r="L39" s="46">
        <f t="shared" si="0"/>
        <v>87</v>
      </c>
      <c r="M39" s="43" t="str">
        <f t="shared" si="1"/>
        <v>Tốt</v>
      </c>
    </row>
    <row r="40" spans="1:13" ht="15.75">
      <c r="A40" s="5">
        <v>31</v>
      </c>
      <c r="B40" s="67" t="s">
        <v>1748</v>
      </c>
      <c r="C40" s="68" t="s">
        <v>1747</v>
      </c>
      <c r="D40" s="44" t="s">
        <v>802</v>
      </c>
      <c r="E40" s="43">
        <v>28</v>
      </c>
      <c r="F40" s="43">
        <v>25</v>
      </c>
      <c r="G40" s="43">
        <v>20</v>
      </c>
      <c r="H40" s="43">
        <v>15</v>
      </c>
      <c r="I40" s="43"/>
      <c r="J40" s="45"/>
      <c r="K40" s="45"/>
      <c r="L40" s="46">
        <f t="shared" si="0"/>
        <v>88</v>
      </c>
      <c r="M40" s="43" t="str">
        <f t="shared" si="1"/>
        <v>Tốt</v>
      </c>
    </row>
    <row r="41" spans="1:13" ht="15.75">
      <c r="A41" s="5">
        <v>32</v>
      </c>
      <c r="B41" s="67" t="s">
        <v>1749</v>
      </c>
      <c r="C41" s="68" t="s">
        <v>1750</v>
      </c>
      <c r="D41" s="44" t="s">
        <v>804</v>
      </c>
      <c r="E41" s="43">
        <v>30</v>
      </c>
      <c r="F41" s="43">
        <v>25</v>
      </c>
      <c r="G41" s="43">
        <v>20</v>
      </c>
      <c r="H41" s="43">
        <v>15</v>
      </c>
      <c r="I41" s="43">
        <v>8</v>
      </c>
      <c r="J41" s="45"/>
      <c r="K41" s="45"/>
      <c r="L41" s="43">
        <f t="shared" si="0"/>
        <v>98</v>
      </c>
      <c r="M41" s="43" t="str">
        <f t="shared" si="1"/>
        <v>Xuất sắc</v>
      </c>
    </row>
    <row r="42" spans="1:13" ht="15.75">
      <c r="A42" s="5">
        <v>33</v>
      </c>
      <c r="B42" s="67" t="s">
        <v>1751</v>
      </c>
      <c r="C42" s="68" t="s">
        <v>1752</v>
      </c>
      <c r="D42" s="44" t="s">
        <v>805</v>
      </c>
      <c r="E42" s="43">
        <v>28</v>
      </c>
      <c r="F42" s="43">
        <v>25</v>
      </c>
      <c r="G42" s="43">
        <v>20</v>
      </c>
      <c r="H42" s="43">
        <v>15</v>
      </c>
      <c r="I42" s="43"/>
      <c r="J42" s="45"/>
      <c r="K42" s="45"/>
      <c r="L42" s="46">
        <f t="shared" si="0"/>
        <v>88</v>
      </c>
      <c r="M42" s="43" t="str">
        <f t="shared" si="1"/>
        <v>Tốt</v>
      </c>
    </row>
    <row r="43" spans="1:13" ht="15.75">
      <c r="A43" s="5">
        <v>34</v>
      </c>
      <c r="B43" s="67" t="s">
        <v>1753</v>
      </c>
      <c r="C43" s="68" t="s">
        <v>1754</v>
      </c>
      <c r="D43" s="44" t="s">
        <v>906</v>
      </c>
      <c r="E43" s="43"/>
      <c r="F43" s="43"/>
      <c r="G43" s="43"/>
      <c r="H43" s="43"/>
      <c r="I43" s="43"/>
      <c r="J43" s="45"/>
      <c r="K43" s="45"/>
      <c r="L43" s="46">
        <f t="shared" si="0"/>
        <v>0</v>
      </c>
      <c r="M43" s="43" t="str">
        <f t="shared" si="1"/>
        <v>Kém</v>
      </c>
    </row>
    <row r="44" spans="1:13" ht="15.75">
      <c r="A44" s="5">
        <v>35</v>
      </c>
      <c r="B44" s="67" t="s">
        <v>1755</v>
      </c>
      <c r="C44" s="68" t="s">
        <v>1754</v>
      </c>
      <c r="D44" s="44" t="s">
        <v>806</v>
      </c>
      <c r="E44" s="43">
        <v>27</v>
      </c>
      <c r="F44" s="43">
        <v>25</v>
      </c>
      <c r="G44" s="43">
        <v>20</v>
      </c>
      <c r="H44" s="43">
        <v>15</v>
      </c>
      <c r="I44" s="43">
        <v>10</v>
      </c>
      <c r="J44" s="45"/>
      <c r="K44" s="45"/>
      <c r="L44" s="46">
        <f t="shared" si="0"/>
        <v>97</v>
      </c>
      <c r="M44" s="43" t="str">
        <f t="shared" si="1"/>
        <v>Xuất sắc</v>
      </c>
    </row>
    <row r="45" spans="1:13" ht="15.75">
      <c r="A45" s="5">
        <v>36</v>
      </c>
      <c r="B45" s="67" t="s">
        <v>1756</v>
      </c>
      <c r="C45" s="68" t="s">
        <v>1757</v>
      </c>
      <c r="D45" s="44" t="s">
        <v>807</v>
      </c>
      <c r="E45" s="43">
        <v>27</v>
      </c>
      <c r="F45" s="43">
        <v>25</v>
      </c>
      <c r="G45" s="43">
        <v>20</v>
      </c>
      <c r="H45" s="43">
        <v>15</v>
      </c>
      <c r="I45" s="43"/>
      <c r="J45" s="45"/>
      <c r="K45" s="45"/>
      <c r="L45" s="46">
        <f t="shared" si="0"/>
        <v>87</v>
      </c>
      <c r="M45" s="43" t="str">
        <f t="shared" si="1"/>
        <v>Tốt</v>
      </c>
    </row>
    <row r="46" spans="1:13" ht="15.75">
      <c r="A46" s="5">
        <v>37</v>
      </c>
      <c r="B46" s="67" t="s">
        <v>1758</v>
      </c>
      <c r="C46" s="68" t="s">
        <v>1759</v>
      </c>
      <c r="D46" s="44" t="s">
        <v>808</v>
      </c>
      <c r="E46" s="43">
        <v>27</v>
      </c>
      <c r="F46" s="43">
        <v>25</v>
      </c>
      <c r="G46" s="43">
        <v>20</v>
      </c>
      <c r="H46" s="43">
        <v>15</v>
      </c>
      <c r="I46" s="43"/>
      <c r="J46" s="45"/>
      <c r="K46" s="45"/>
      <c r="L46" s="46">
        <f t="shared" si="0"/>
        <v>87</v>
      </c>
      <c r="M46" s="43" t="str">
        <f t="shared" si="1"/>
        <v>Tốt</v>
      </c>
    </row>
    <row r="47" spans="1:13" ht="15.75">
      <c r="A47" s="5">
        <v>38</v>
      </c>
      <c r="B47" s="67" t="s">
        <v>1760</v>
      </c>
      <c r="C47" s="68" t="s">
        <v>54</v>
      </c>
      <c r="D47" s="44" t="s">
        <v>809</v>
      </c>
      <c r="E47" s="43">
        <v>30</v>
      </c>
      <c r="F47" s="43">
        <v>25</v>
      </c>
      <c r="G47" s="43">
        <v>25</v>
      </c>
      <c r="H47" s="43">
        <v>10</v>
      </c>
      <c r="I47" s="43"/>
      <c r="J47" s="45"/>
      <c r="K47" s="45"/>
      <c r="L47" s="43">
        <f t="shared" si="0"/>
        <v>90</v>
      </c>
      <c r="M47" s="43" t="str">
        <f t="shared" si="1"/>
        <v>Xuất sắc</v>
      </c>
    </row>
    <row r="48" spans="1:13" ht="15.75">
      <c r="A48" s="5">
        <v>39</v>
      </c>
      <c r="B48" s="67" t="s">
        <v>1761</v>
      </c>
      <c r="C48" s="68" t="s">
        <v>1762</v>
      </c>
      <c r="D48" s="44" t="s">
        <v>810</v>
      </c>
      <c r="E48" s="43">
        <v>27</v>
      </c>
      <c r="F48" s="43">
        <v>25</v>
      </c>
      <c r="G48" s="43">
        <v>20</v>
      </c>
      <c r="H48" s="43">
        <v>15</v>
      </c>
      <c r="I48" s="43">
        <v>10</v>
      </c>
      <c r="J48" s="45"/>
      <c r="K48" s="45"/>
      <c r="L48" s="46">
        <f t="shared" si="0"/>
        <v>97</v>
      </c>
      <c r="M48" s="43" t="str">
        <f t="shared" si="1"/>
        <v>Xuất sắc</v>
      </c>
    </row>
  </sheetData>
  <sheetProtection/>
  <mergeCells count="14">
    <mergeCell ref="M7:M8"/>
    <mergeCell ref="B9:C9"/>
    <mergeCell ref="A7:A8"/>
    <mergeCell ref="B7:C8"/>
    <mergeCell ref="D7:D8"/>
    <mergeCell ref="E7:J7"/>
    <mergeCell ref="K7:K8"/>
    <mergeCell ref="L7:L8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6">
      <selection activeCell="O12" sqref="O12"/>
    </sheetView>
  </sheetViews>
  <sheetFormatPr defaultColWidth="9.140625" defaultRowHeight="15"/>
  <cols>
    <col min="1" max="1" width="5.00390625" style="0" bestFit="1" customWidth="1"/>
    <col min="2" max="2" width="19.57421875" style="0" bestFit="1" customWidth="1"/>
    <col min="4" max="4" width="12.421875" style="0" bestFit="1" customWidth="1"/>
  </cols>
  <sheetData>
    <row r="1" spans="1:13" ht="15.75">
      <c r="A1" s="89" t="s">
        <v>0</v>
      </c>
      <c r="B1" s="89"/>
      <c r="C1" s="89"/>
      <c r="D1" s="89"/>
      <c r="E1" s="1"/>
      <c r="F1" s="1"/>
      <c r="G1" s="90" t="s">
        <v>1</v>
      </c>
      <c r="H1" s="90"/>
      <c r="I1" s="90"/>
      <c r="J1" s="90"/>
      <c r="K1" s="90"/>
      <c r="L1" s="90"/>
      <c r="M1" s="90"/>
    </row>
    <row r="2" spans="1:13" ht="15.75">
      <c r="A2" s="91" t="s">
        <v>811</v>
      </c>
      <c r="B2" s="91"/>
      <c r="C2" s="91"/>
      <c r="D2" s="91"/>
      <c r="E2" s="1"/>
      <c r="F2" s="1"/>
      <c r="G2" s="90" t="s">
        <v>2</v>
      </c>
      <c r="H2" s="90"/>
      <c r="I2" s="90"/>
      <c r="J2" s="90"/>
      <c r="K2" s="90"/>
      <c r="L2" s="90"/>
      <c r="M2" s="90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88" t="s">
        <v>812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18.75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86" t="s">
        <v>4</v>
      </c>
      <c r="B7" s="86" t="s">
        <v>5</v>
      </c>
      <c r="C7" s="86"/>
      <c r="D7" s="86" t="s">
        <v>6</v>
      </c>
      <c r="E7" s="86" t="s">
        <v>7</v>
      </c>
      <c r="F7" s="86"/>
      <c r="G7" s="86"/>
      <c r="H7" s="86"/>
      <c r="I7" s="86"/>
      <c r="J7" s="86"/>
      <c r="K7" s="87" t="s">
        <v>8</v>
      </c>
      <c r="L7" s="87" t="s">
        <v>9</v>
      </c>
      <c r="M7" s="86" t="s">
        <v>10</v>
      </c>
    </row>
    <row r="8" spans="1:13" ht="15">
      <c r="A8" s="86"/>
      <c r="B8" s="86"/>
      <c r="C8" s="86"/>
      <c r="D8" s="86"/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87"/>
      <c r="L8" s="87"/>
      <c r="M8" s="86"/>
    </row>
    <row r="9" spans="1:13" ht="15">
      <c r="A9" s="4">
        <v>1</v>
      </c>
      <c r="B9" s="95">
        <v>2</v>
      </c>
      <c r="C9" s="95"/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</row>
    <row r="10" spans="1:13" ht="15">
      <c r="A10" s="5">
        <v>1</v>
      </c>
      <c r="B10" s="36" t="s">
        <v>813</v>
      </c>
      <c r="C10" s="37" t="s">
        <v>108</v>
      </c>
      <c r="D10" s="10" t="s">
        <v>861</v>
      </c>
      <c r="E10" s="38">
        <v>30</v>
      </c>
      <c r="F10" s="38">
        <v>25</v>
      </c>
      <c r="G10" s="38">
        <v>20</v>
      </c>
      <c r="H10" s="38">
        <v>15</v>
      </c>
      <c r="I10" s="38"/>
      <c r="J10" s="38"/>
      <c r="K10" s="38"/>
      <c r="L10" s="38">
        <f>SUM(E10:K10)</f>
        <v>90</v>
      </c>
      <c r="M10" s="38" t="str">
        <f aca="true" t="shared" si="0" ref="M10:M61">IF(L10&gt;=90,"Xuất sắc",IF(L10&gt;=80,"Tốt","Khá"))</f>
        <v>Xuất sắc</v>
      </c>
    </row>
    <row r="11" spans="1:13" ht="15">
      <c r="A11" s="5">
        <v>2</v>
      </c>
      <c r="B11" s="36" t="s">
        <v>134</v>
      </c>
      <c r="C11" s="37" t="s">
        <v>814</v>
      </c>
      <c r="D11" s="10" t="s">
        <v>862</v>
      </c>
      <c r="E11" s="38">
        <v>28</v>
      </c>
      <c r="F11" s="38">
        <v>25</v>
      </c>
      <c r="G11" s="38">
        <v>20</v>
      </c>
      <c r="H11" s="38">
        <v>15</v>
      </c>
      <c r="I11" s="38"/>
      <c r="J11" s="38"/>
      <c r="K11" s="38"/>
      <c r="L11" s="38">
        <f aca="true" t="shared" si="1" ref="L11:L61">SUM(E11:K11)</f>
        <v>88</v>
      </c>
      <c r="M11" s="38" t="str">
        <f t="shared" si="0"/>
        <v>Tốt</v>
      </c>
    </row>
    <row r="12" spans="1:13" ht="15">
      <c r="A12" s="5">
        <v>3</v>
      </c>
      <c r="B12" s="36" t="s">
        <v>815</v>
      </c>
      <c r="C12" s="37" t="s">
        <v>110</v>
      </c>
      <c r="D12" s="10" t="s">
        <v>863</v>
      </c>
      <c r="E12" s="38">
        <v>27</v>
      </c>
      <c r="F12" s="38">
        <v>25</v>
      </c>
      <c r="G12" s="38">
        <v>20</v>
      </c>
      <c r="H12" s="38">
        <v>15</v>
      </c>
      <c r="I12" s="38"/>
      <c r="J12" s="38"/>
      <c r="K12" s="38"/>
      <c r="L12" s="38">
        <f t="shared" si="1"/>
        <v>87</v>
      </c>
      <c r="M12" s="38" t="str">
        <f t="shared" si="0"/>
        <v>Tốt</v>
      </c>
    </row>
    <row r="13" spans="1:13" ht="15">
      <c r="A13" s="5">
        <v>4</v>
      </c>
      <c r="B13" s="36" t="s">
        <v>816</v>
      </c>
      <c r="C13" s="37" t="s">
        <v>656</v>
      </c>
      <c r="D13" s="10" t="s">
        <v>864</v>
      </c>
      <c r="E13" s="38">
        <v>28</v>
      </c>
      <c r="F13" s="38">
        <v>25</v>
      </c>
      <c r="G13" s="38">
        <v>20</v>
      </c>
      <c r="H13" s="38">
        <v>15</v>
      </c>
      <c r="I13" s="38"/>
      <c r="J13" s="38"/>
      <c r="K13" s="38"/>
      <c r="L13" s="38">
        <f t="shared" si="1"/>
        <v>88</v>
      </c>
      <c r="M13" s="38" t="str">
        <f t="shared" si="0"/>
        <v>Tốt</v>
      </c>
    </row>
    <row r="14" spans="1:13" ht="15">
      <c r="A14" s="5">
        <v>5</v>
      </c>
      <c r="B14" s="36" t="s">
        <v>748</v>
      </c>
      <c r="C14" s="37" t="s">
        <v>817</v>
      </c>
      <c r="D14" s="10" t="s">
        <v>865</v>
      </c>
      <c r="E14" s="38">
        <v>27</v>
      </c>
      <c r="F14" s="38">
        <v>25</v>
      </c>
      <c r="G14" s="38">
        <v>20</v>
      </c>
      <c r="H14" s="38">
        <v>15</v>
      </c>
      <c r="I14" s="38"/>
      <c r="J14" s="38"/>
      <c r="K14" s="38"/>
      <c r="L14" s="38">
        <f t="shared" si="1"/>
        <v>87</v>
      </c>
      <c r="M14" s="38" t="str">
        <f t="shared" si="0"/>
        <v>Tốt</v>
      </c>
    </row>
    <row r="15" spans="1:13" ht="15">
      <c r="A15" s="5">
        <v>6</v>
      </c>
      <c r="B15" s="36" t="s">
        <v>818</v>
      </c>
      <c r="C15" s="37" t="s">
        <v>114</v>
      </c>
      <c r="D15" s="10" t="s">
        <v>866</v>
      </c>
      <c r="E15" s="38">
        <v>30</v>
      </c>
      <c r="F15" s="38">
        <v>25</v>
      </c>
      <c r="G15" s="38">
        <v>20</v>
      </c>
      <c r="H15" s="38">
        <v>15</v>
      </c>
      <c r="I15" s="38"/>
      <c r="J15" s="38"/>
      <c r="K15" s="38"/>
      <c r="L15" s="38">
        <f t="shared" si="1"/>
        <v>90</v>
      </c>
      <c r="M15" s="38" t="str">
        <f t="shared" si="0"/>
        <v>Xuất sắc</v>
      </c>
    </row>
    <row r="16" spans="1:13" ht="15">
      <c r="A16" s="5">
        <v>7</v>
      </c>
      <c r="B16" s="36" t="s">
        <v>769</v>
      </c>
      <c r="C16" s="37" t="s">
        <v>116</v>
      </c>
      <c r="D16" s="10" t="s">
        <v>867</v>
      </c>
      <c r="E16" s="38">
        <v>30</v>
      </c>
      <c r="F16" s="38">
        <v>25</v>
      </c>
      <c r="G16" s="38">
        <v>20</v>
      </c>
      <c r="H16" s="38">
        <v>15</v>
      </c>
      <c r="I16" s="38"/>
      <c r="J16" s="38"/>
      <c r="K16" s="38"/>
      <c r="L16" s="38">
        <f t="shared" si="1"/>
        <v>90</v>
      </c>
      <c r="M16" s="38" t="str">
        <f t="shared" si="0"/>
        <v>Xuất sắc</v>
      </c>
    </row>
    <row r="17" spans="1:13" ht="15">
      <c r="A17" s="5">
        <v>8</v>
      </c>
      <c r="B17" s="36" t="s">
        <v>199</v>
      </c>
      <c r="C17" s="37" t="s">
        <v>819</v>
      </c>
      <c r="D17" s="10" t="s">
        <v>868</v>
      </c>
      <c r="E17" s="38">
        <v>27</v>
      </c>
      <c r="F17" s="38">
        <v>25</v>
      </c>
      <c r="G17" s="38">
        <v>20</v>
      </c>
      <c r="H17" s="38">
        <v>15</v>
      </c>
      <c r="I17" s="38"/>
      <c r="J17" s="38"/>
      <c r="K17" s="38"/>
      <c r="L17" s="38">
        <f t="shared" si="1"/>
        <v>87</v>
      </c>
      <c r="M17" s="38" t="str">
        <f t="shared" si="0"/>
        <v>Tốt</v>
      </c>
    </row>
    <row r="18" spans="1:13" ht="15">
      <c r="A18" s="5">
        <v>9</v>
      </c>
      <c r="B18" s="36" t="s">
        <v>820</v>
      </c>
      <c r="C18" s="37" t="s">
        <v>27</v>
      </c>
      <c r="D18" s="10" t="s">
        <v>869</v>
      </c>
      <c r="E18" s="38">
        <v>28</v>
      </c>
      <c r="F18" s="38">
        <v>25</v>
      </c>
      <c r="G18" s="38">
        <v>20</v>
      </c>
      <c r="H18" s="38">
        <v>15</v>
      </c>
      <c r="I18" s="38"/>
      <c r="J18" s="38"/>
      <c r="K18" s="38"/>
      <c r="L18" s="38">
        <f t="shared" si="1"/>
        <v>88</v>
      </c>
      <c r="M18" s="38" t="str">
        <f t="shared" si="0"/>
        <v>Tốt</v>
      </c>
    </row>
    <row r="19" spans="1:13" ht="15">
      <c r="A19" s="5">
        <v>10</v>
      </c>
      <c r="B19" s="36" t="s">
        <v>206</v>
      </c>
      <c r="C19" s="37" t="s">
        <v>27</v>
      </c>
      <c r="D19" s="10" t="s">
        <v>870</v>
      </c>
      <c r="E19" s="38">
        <v>27</v>
      </c>
      <c r="F19" s="38">
        <v>25</v>
      </c>
      <c r="G19" s="38">
        <v>20</v>
      </c>
      <c r="H19" s="38">
        <v>15</v>
      </c>
      <c r="I19" s="38"/>
      <c r="J19" s="38"/>
      <c r="K19" s="38"/>
      <c r="L19" s="38">
        <f t="shared" si="1"/>
        <v>87</v>
      </c>
      <c r="M19" s="38" t="str">
        <f t="shared" si="0"/>
        <v>Tốt</v>
      </c>
    </row>
    <row r="20" spans="1:13" ht="15">
      <c r="A20" s="5">
        <v>11</v>
      </c>
      <c r="B20" s="36" t="s">
        <v>821</v>
      </c>
      <c r="C20" s="37" t="s">
        <v>123</v>
      </c>
      <c r="D20" s="10" t="s">
        <v>871</v>
      </c>
      <c r="E20" s="38">
        <v>27</v>
      </c>
      <c r="F20" s="38">
        <v>25</v>
      </c>
      <c r="G20" s="38">
        <v>20</v>
      </c>
      <c r="H20" s="38">
        <v>15</v>
      </c>
      <c r="I20" s="38"/>
      <c r="J20" s="38"/>
      <c r="K20" s="38"/>
      <c r="L20" s="38">
        <f t="shared" si="1"/>
        <v>87</v>
      </c>
      <c r="M20" s="38" t="str">
        <f t="shared" si="0"/>
        <v>Tốt</v>
      </c>
    </row>
    <row r="21" spans="1:13" ht="15">
      <c r="A21" s="5">
        <v>12</v>
      </c>
      <c r="B21" s="36" t="s">
        <v>822</v>
      </c>
      <c r="C21" s="37" t="s">
        <v>284</v>
      </c>
      <c r="D21" s="10" t="s">
        <v>872</v>
      </c>
      <c r="E21" s="38">
        <v>30</v>
      </c>
      <c r="F21" s="38">
        <v>25</v>
      </c>
      <c r="G21" s="38">
        <v>20</v>
      </c>
      <c r="H21" s="38">
        <v>15</v>
      </c>
      <c r="I21" s="38"/>
      <c r="J21" s="38"/>
      <c r="K21" s="38"/>
      <c r="L21" s="38">
        <f t="shared" si="1"/>
        <v>90</v>
      </c>
      <c r="M21" s="38" t="str">
        <f t="shared" si="0"/>
        <v>Xuất sắc</v>
      </c>
    </row>
    <row r="22" spans="1:13" ht="15">
      <c r="A22" s="5">
        <v>13</v>
      </c>
      <c r="B22" s="36" t="s">
        <v>823</v>
      </c>
      <c r="C22" s="37" t="s">
        <v>286</v>
      </c>
      <c r="D22" s="10" t="s">
        <v>873</v>
      </c>
      <c r="E22" s="38"/>
      <c r="F22" s="38"/>
      <c r="G22" s="38"/>
      <c r="H22" s="38"/>
      <c r="I22" s="38"/>
      <c r="J22" s="38"/>
      <c r="K22" s="38"/>
      <c r="L22" s="38">
        <f t="shared" si="1"/>
        <v>0</v>
      </c>
      <c r="M22" s="38" t="str">
        <f t="shared" si="0"/>
        <v>Khá</v>
      </c>
    </row>
    <row r="23" spans="1:13" ht="15">
      <c r="A23" s="5">
        <v>14</v>
      </c>
      <c r="B23" s="36" t="s">
        <v>824</v>
      </c>
      <c r="C23" s="37" t="s">
        <v>204</v>
      </c>
      <c r="D23" s="10" t="s">
        <v>874</v>
      </c>
      <c r="E23" s="38">
        <v>28</v>
      </c>
      <c r="F23" s="38">
        <v>25</v>
      </c>
      <c r="G23" s="38">
        <v>20</v>
      </c>
      <c r="H23" s="38">
        <v>15</v>
      </c>
      <c r="I23" s="38"/>
      <c r="J23" s="38"/>
      <c r="K23" s="38"/>
      <c r="L23" s="38">
        <f t="shared" si="1"/>
        <v>88</v>
      </c>
      <c r="M23" s="38" t="str">
        <f t="shared" si="0"/>
        <v>Tốt</v>
      </c>
    </row>
    <row r="24" spans="1:13" ht="15">
      <c r="A24" s="5">
        <v>15</v>
      </c>
      <c r="B24" s="36" t="s">
        <v>825</v>
      </c>
      <c r="C24" s="37" t="s">
        <v>574</v>
      </c>
      <c r="D24" s="10" t="s">
        <v>875</v>
      </c>
      <c r="E24" s="38">
        <v>28</v>
      </c>
      <c r="F24" s="38">
        <v>25</v>
      </c>
      <c r="G24" s="38">
        <v>20</v>
      </c>
      <c r="H24" s="38">
        <v>15</v>
      </c>
      <c r="I24" s="38"/>
      <c r="J24" s="38"/>
      <c r="K24" s="38"/>
      <c r="L24" s="38">
        <f t="shared" si="1"/>
        <v>88</v>
      </c>
      <c r="M24" s="38" t="str">
        <f t="shared" si="0"/>
        <v>Tốt</v>
      </c>
    </row>
    <row r="25" spans="1:13" ht="15">
      <c r="A25" s="5">
        <v>16</v>
      </c>
      <c r="B25" s="36" t="s">
        <v>278</v>
      </c>
      <c r="C25" s="37" t="s">
        <v>826</v>
      </c>
      <c r="D25" s="10" t="s">
        <v>876</v>
      </c>
      <c r="E25" s="38">
        <v>30</v>
      </c>
      <c r="F25" s="38">
        <v>25</v>
      </c>
      <c r="G25" s="38">
        <v>20</v>
      </c>
      <c r="H25" s="38">
        <v>15</v>
      </c>
      <c r="I25" s="38">
        <v>10</v>
      </c>
      <c r="J25" s="38"/>
      <c r="K25" s="38"/>
      <c r="L25" s="38">
        <f t="shared" si="1"/>
        <v>100</v>
      </c>
      <c r="M25" s="38" t="str">
        <f t="shared" si="0"/>
        <v>Xuất sắc</v>
      </c>
    </row>
    <row r="26" spans="1:13" ht="15">
      <c r="A26" s="5">
        <v>17</v>
      </c>
      <c r="B26" s="36" t="s">
        <v>827</v>
      </c>
      <c r="C26" s="37" t="s">
        <v>828</v>
      </c>
      <c r="D26" s="10" t="s">
        <v>877</v>
      </c>
      <c r="E26" s="38">
        <v>27</v>
      </c>
      <c r="F26" s="38">
        <v>25</v>
      </c>
      <c r="G26" s="38">
        <v>20</v>
      </c>
      <c r="H26" s="38">
        <v>15</v>
      </c>
      <c r="I26" s="38"/>
      <c r="J26" s="38"/>
      <c r="K26" s="38"/>
      <c r="L26" s="38">
        <f t="shared" si="1"/>
        <v>87</v>
      </c>
      <c r="M26" s="38" t="str">
        <f t="shared" si="0"/>
        <v>Tốt</v>
      </c>
    </row>
    <row r="27" spans="1:13" ht="15">
      <c r="A27" s="5">
        <v>18</v>
      </c>
      <c r="B27" s="36" t="s">
        <v>829</v>
      </c>
      <c r="C27" s="37" t="s">
        <v>828</v>
      </c>
      <c r="D27" s="10" t="s">
        <v>878</v>
      </c>
      <c r="E27" s="38">
        <v>30</v>
      </c>
      <c r="F27" s="38">
        <v>25</v>
      </c>
      <c r="G27" s="38">
        <v>20</v>
      </c>
      <c r="H27" s="38">
        <v>15</v>
      </c>
      <c r="I27" s="38"/>
      <c r="J27" s="38"/>
      <c r="K27" s="38"/>
      <c r="L27" s="38">
        <f t="shared" si="1"/>
        <v>90</v>
      </c>
      <c r="M27" s="38" t="str">
        <f t="shared" si="0"/>
        <v>Xuất sắc</v>
      </c>
    </row>
    <row r="28" spans="1:13" ht="15">
      <c r="A28" s="5">
        <v>19</v>
      </c>
      <c r="B28" s="36" t="s">
        <v>600</v>
      </c>
      <c r="C28" s="37" t="s">
        <v>127</v>
      </c>
      <c r="D28" s="10" t="s">
        <v>879</v>
      </c>
      <c r="E28" s="38">
        <v>27</v>
      </c>
      <c r="F28" s="38">
        <v>25</v>
      </c>
      <c r="G28" s="38">
        <v>20</v>
      </c>
      <c r="H28" s="38">
        <v>15</v>
      </c>
      <c r="I28" s="38"/>
      <c r="J28" s="38"/>
      <c r="K28" s="38"/>
      <c r="L28" s="38">
        <f t="shared" si="1"/>
        <v>87</v>
      </c>
      <c r="M28" s="38" t="str">
        <f t="shared" si="0"/>
        <v>Tốt</v>
      </c>
    </row>
    <row r="29" spans="1:13" ht="15">
      <c r="A29" s="5">
        <v>20</v>
      </c>
      <c r="B29" s="36" t="s">
        <v>750</v>
      </c>
      <c r="C29" s="37" t="s">
        <v>830</v>
      </c>
      <c r="D29" s="10" t="s">
        <v>880</v>
      </c>
      <c r="E29" s="38">
        <v>28</v>
      </c>
      <c r="F29" s="38">
        <v>25</v>
      </c>
      <c r="G29" s="38">
        <v>20</v>
      </c>
      <c r="H29" s="38">
        <v>15</v>
      </c>
      <c r="I29" s="38"/>
      <c r="J29" s="38"/>
      <c r="K29" s="38"/>
      <c r="L29" s="38">
        <f t="shared" si="1"/>
        <v>88</v>
      </c>
      <c r="M29" s="38" t="str">
        <f t="shared" si="0"/>
        <v>Tốt</v>
      </c>
    </row>
    <row r="30" spans="1:13" ht="15">
      <c r="A30" s="5">
        <v>21</v>
      </c>
      <c r="B30" s="36" t="s">
        <v>831</v>
      </c>
      <c r="C30" s="37" t="s">
        <v>210</v>
      </c>
      <c r="D30" s="10" t="s">
        <v>881</v>
      </c>
      <c r="E30" s="38">
        <v>29</v>
      </c>
      <c r="F30" s="38">
        <v>25</v>
      </c>
      <c r="G30" s="38">
        <v>20</v>
      </c>
      <c r="H30" s="38">
        <v>15</v>
      </c>
      <c r="I30" s="38"/>
      <c r="J30" s="38"/>
      <c r="K30" s="38"/>
      <c r="L30" s="38">
        <f t="shared" si="1"/>
        <v>89</v>
      </c>
      <c r="M30" s="38" t="str">
        <f t="shared" si="0"/>
        <v>Tốt</v>
      </c>
    </row>
    <row r="31" spans="1:13" ht="15">
      <c r="A31" s="5">
        <v>22</v>
      </c>
      <c r="B31" s="36" t="s">
        <v>832</v>
      </c>
      <c r="C31" s="37" t="s">
        <v>833</v>
      </c>
      <c r="D31" s="10" t="s">
        <v>882</v>
      </c>
      <c r="E31" s="38">
        <v>27</v>
      </c>
      <c r="F31" s="38">
        <v>25</v>
      </c>
      <c r="G31" s="38">
        <v>20</v>
      </c>
      <c r="H31" s="38">
        <v>15</v>
      </c>
      <c r="I31" s="38"/>
      <c r="J31" s="38"/>
      <c r="K31" s="38"/>
      <c r="L31" s="38">
        <f t="shared" si="1"/>
        <v>87</v>
      </c>
      <c r="M31" s="38" t="str">
        <f t="shared" si="0"/>
        <v>Tốt</v>
      </c>
    </row>
    <row r="32" spans="1:13" ht="15">
      <c r="A32" s="5">
        <v>23</v>
      </c>
      <c r="B32" s="36" t="s">
        <v>834</v>
      </c>
      <c r="C32" s="37" t="s">
        <v>835</v>
      </c>
      <c r="D32" s="10" t="s">
        <v>883</v>
      </c>
      <c r="E32" s="38">
        <v>28</v>
      </c>
      <c r="F32" s="38">
        <v>25</v>
      </c>
      <c r="G32" s="38">
        <v>20</v>
      </c>
      <c r="H32" s="38">
        <v>15</v>
      </c>
      <c r="I32" s="38"/>
      <c r="J32" s="38"/>
      <c r="K32" s="38"/>
      <c r="L32" s="38">
        <f t="shared" si="1"/>
        <v>88</v>
      </c>
      <c r="M32" s="38" t="str">
        <f t="shared" si="0"/>
        <v>Tốt</v>
      </c>
    </row>
    <row r="33" spans="1:13" ht="15">
      <c r="A33" s="5">
        <v>24</v>
      </c>
      <c r="B33" s="36" t="s">
        <v>836</v>
      </c>
      <c r="C33" s="37" t="s">
        <v>35</v>
      </c>
      <c r="D33" s="10" t="s">
        <v>884</v>
      </c>
      <c r="E33" s="38">
        <v>28</v>
      </c>
      <c r="F33" s="38">
        <v>25</v>
      </c>
      <c r="G33" s="38">
        <v>20</v>
      </c>
      <c r="H33" s="38">
        <v>15</v>
      </c>
      <c r="I33" s="38">
        <v>8</v>
      </c>
      <c r="J33" s="38"/>
      <c r="K33" s="38"/>
      <c r="L33" s="38">
        <f t="shared" si="1"/>
        <v>96</v>
      </c>
      <c r="M33" s="38" t="str">
        <f t="shared" si="0"/>
        <v>Xuất sắc</v>
      </c>
    </row>
    <row r="34" spans="1:13" ht="15">
      <c r="A34" s="5">
        <v>25</v>
      </c>
      <c r="B34" s="36" t="s">
        <v>837</v>
      </c>
      <c r="C34" s="37" t="s">
        <v>312</v>
      </c>
      <c r="D34" s="10" t="s">
        <v>885</v>
      </c>
      <c r="E34" s="38">
        <v>30</v>
      </c>
      <c r="F34" s="38">
        <v>20</v>
      </c>
      <c r="G34" s="38">
        <v>20</v>
      </c>
      <c r="H34" s="38">
        <v>15</v>
      </c>
      <c r="I34" s="38">
        <v>10</v>
      </c>
      <c r="J34" s="38"/>
      <c r="K34" s="38"/>
      <c r="L34" s="38">
        <f t="shared" si="1"/>
        <v>95</v>
      </c>
      <c r="M34" s="38" t="str">
        <f t="shared" si="0"/>
        <v>Xuất sắc</v>
      </c>
    </row>
    <row r="35" spans="1:13" ht="15">
      <c r="A35" s="5">
        <v>26</v>
      </c>
      <c r="B35" s="36" t="s">
        <v>838</v>
      </c>
      <c r="C35" s="37" t="s">
        <v>37</v>
      </c>
      <c r="D35" s="10" t="s">
        <v>886</v>
      </c>
      <c r="E35" s="38">
        <v>28</v>
      </c>
      <c r="F35" s="38">
        <v>25</v>
      </c>
      <c r="G35" s="38">
        <v>20</v>
      </c>
      <c r="H35" s="38">
        <v>15</v>
      </c>
      <c r="I35" s="38"/>
      <c r="J35" s="38"/>
      <c r="K35" s="38"/>
      <c r="L35" s="38">
        <f t="shared" si="1"/>
        <v>88</v>
      </c>
      <c r="M35" s="38" t="str">
        <f t="shared" si="0"/>
        <v>Tốt</v>
      </c>
    </row>
    <row r="36" spans="1:13" ht="15">
      <c r="A36" s="5">
        <v>27</v>
      </c>
      <c r="B36" s="36" t="s">
        <v>839</v>
      </c>
      <c r="C36" s="37" t="s">
        <v>37</v>
      </c>
      <c r="D36" s="10" t="s">
        <v>887</v>
      </c>
      <c r="E36" s="38">
        <v>27</v>
      </c>
      <c r="F36" s="38">
        <v>25</v>
      </c>
      <c r="G36" s="38">
        <v>20</v>
      </c>
      <c r="H36" s="38">
        <v>15</v>
      </c>
      <c r="I36" s="38"/>
      <c r="J36" s="38"/>
      <c r="K36" s="38"/>
      <c r="L36" s="38">
        <f t="shared" si="1"/>
        <v>87</v>
      </c>
      <c r="M36" s="38" t="str">
        <f t="shared" si="0"/>
        <v>Tốt</v>
      </c>
    </row>
    <row r="37" spans="1:13" ht="15">
      <c r="A37" s="5">
        <v>28</v>
      </c>
      <c r="B37" s="36" t="s">
        <v>840</v>
      </c>
      <c r="C37" s="37" t="s">
        <v>37</v>
      </c>
      <c r="D37" s="10" t="s">
        <v>888</v>
      </c>
      <c r="E37" s="38">
        <v>28</v>
      </c>
      <c r="F37" s="38">
        <v>25</v>
      </c>
      <c r="G37" s="38">
        <v>20</v>
      </c>
      <c r="H37" s="38">
        <v>15</v>
      </c>
      <c r="I37" s="38"/>
      <c r="J37" s="38"/>
      <c r="K37" s="38"/>
      <c r="L37" s="38">
        <f t="shared" si="1"/>
        <v>88</v>
      </c>
      <c r="M37" s="38" t="str">
        <f t="shared" si="0"/>
        <v>Tốt</v>
      </c>
    </row>
    <row r="38" spans="1:13" ht="15">
      <c r="A38" s="5">
        <v>29</v>
      </c>
      <c r="B38" s="36" t="s">
        <v>841</v>
      </c>
      <c r="C38" s="37" t="s">
        <v>131</v>
      </c>
      <c r="D38" s="10" t="s">
        <v>889</v>
      </c>
      <c r="E38" s="38">
        <v>30</v>
      </c>
      <c r="F38" s="38">
        <v>25</v>
      </c>
      <c r="G38" s="38">
        <v>20</v>
      </c>
      <c r="H38" s="38">
        <v>15</v>
      </c>
      <c r="I38" s="38"/>
      <c r="J38" s="38"/>
      <c r="K38" s="38"/>
      <c r="L38" s="38">
        <f t="shared" si="1"/>
        <v>90</v>
      </c>
      <c r="M38" s="38" t="str">
        <f t="shared" si="0"/>
        <v>Xuất sắc</v>
      </c>
    </row>
    <row r="39" spans="1:13" ht="15">
      <c r="A39" s="5">
        <v>30</v>
      </c>
      <c r="B39" s="36" t="s">
        <v>842</v>
      </c>
      <c r="C39" s="37" t="s">
        <v>131</v>
      </c>
      <c r="D39" s="10" t="s">
        <v>890</v>
      </c>
      <c r="E39" s="38">
        <v>27</v>
      </c>
      <c r="F39" s="38">
        <v>25</v>
      </c>
      <c r="G39" s="38">
        <v>20</v>
      </c>
      <c r="H39" s="38">
        <v>15</v>
      </c>
      <c r="I39" s="38">
        <v>10</v>
      </c>
      <c r="J39" s="38"/>
      <c r="K39" s="38"/>
      <c r="L39" s="38">
        <f t="shared" si="1"/>
        <v>97</v>
      </c>
      <c r="M39" s="38" t="str">
        <f t="shared" si="0"/>
        <v>Xuất sắc</v>
      </c>
    </row>
    <row r="40" spans="1:13" ht="15">
      <c r="A40" s="5">
        <v>31</v>
      </c>
      <c r="B40" s="36" t="s">
        <v>109</v>
      </c>
      <c r="C40" s="37" t="s">
        <v>843</v>
      </c>
      <c r="D40" s="10" t="s">
        <v>891</v>
      </c>
      <c r="E40" s="38">
        <v>27</v>
      </c>
      <c r="F40" s="38">
        <v>25</v>
      </c>
      <c r="G40" s="38">
        <v>20</v>
      </c>
      <c r="H40" s="38">
        <v>15</v>
      </c>
      <c r="I40" s="38"/>
      <c r="J40" s="38"/>
      <c r="K40" s="38"/>
      <c r="L40" s="38">
        <f t="shared" si="1"/>
        <v>87</v>
      </c>
      <c r="M40" s="38" t="str">
        <f t="shared" si="0"/>
        <v>Tốt</v>
      </c>
    </row>
    <row r="41" spans="1:13" ht="15">
      <c r="A41" s="5">
        <v>32</v>
      </c>
      <c r="B41" s="36" t="s">
        <v>844</v>
      </c>
      <c r="C41" s="37" t="s">
        <v>679</v>
      </c>
      <c r="D41" s="10" t="s">
        <v>892</v>
      </c>
      <c r="E41" s="38"/>
      <c r="F41" s="38"/>
      <c r="G41" s="38"/>
      <c r="H41" s="38"/>
      <c r="I41" s="38"/>
      <c r="J41" s="38"/>
      <c r="K41" s="38"/>
      <c r="L41" s="38">
        <f t="shared" si="1"/>
        <v>0</v>
      </c>
      <c r="M41" s="38" t="str">
        <f t="shared" si="0"/>
        <v>Khá</v>
      </c>
    </row>
    <row r="42" spans="1:13" ht="15">
      <c r="A42" s="5">
        <v>33</v>
      </c>
      <c r="B42" s="36" t="s">
        <v>480</v>
      </c>
      <c r="C42" s="37" t="s">
        <v>679</v>
      </c>
      <c r="D42" s="10" t="s">
        <v>893</v>
      </c>
      <c r="E42" s="38">
        <v>30</v>
      </c>
      <c r="F42" s="38">
        <v>25</v>
      </c>
      <c r="G42" s="38">
        <v>20</v>
      </c>
      <c r="H42" s="38">
        <v>15</v>
      </c>
      <c r="I42" s="38">
        <v>5</v>
      </c>
      <c r="J42" s="38"/>
      <c r="K42" s="38"/>
      <c r="L42" s="38">
        <f t="shared" si="1"/>
        <v>95</v>
      </c>
      <c r="M42" s="38" t="str">
        <f t="shared" si="0"/>
        <v>Xuất sắc</v>
      </c>
    </row>
    <row r="43" spans="1:13" ht="15">
      <c r="A43" s="5">
        <v>34</v>
      </c>
      <c r="B43" s="36" t="s">
        <v>109</v>
      </c>
      <c r="C43" s="37" t="s">
        <v>845</v>
      </c>
      <c r="D43" s="10" t="s">
        <v>894</v>
      </c>
      <c r="E43" s="38">
        <v>30</v>
      </c>
      <c r="F43" s="38">
        <v>25</v>
      </c>
      <c r="G43" s="38">
        <v>20</v>
      </c>
      <c r="H43" s="38">
        <v>15</v>
      </c>
      <c r="I43" s="38">
        <v>10</v>
      </c>
      <c r="J43" s="38"/>
      <c r="K43" s="38"/>
      <c r="L43" s="38">
        <f t="shared" si="1"/>
        <v>100</v>
      </c>
      <c r="M43" s="38" t="str">
        <f t="shared" si="0"/>
        <v>Xuất sắc</v>
      </c>
    </row>
    <row r="44" spans="1:13" ht="15">
      <c r="A44" s="5">
        <v>35</v>
      </c>
      <c r="B44" s="36" t="s">
        <v>846</v>
      </c>
      <c r="C44" s="37" t="s">
        <v>414</v>
      </c>
      <c r="D44" s="10" t="s">
        <v>895</v>
      </c>
      <c r="E44" s="38">
        <v>30</v>
      </c>
      <c r="F44" s="38">
        <v>25</v>
      </c>
      <c r="G44" s="38">
        <v>20</v>
      </c>
      <c r="H44" s="38">
        <v>15</v>
      </c>
      <c r="I44" s="38"/>
      <c r="J44" s="38"/>
      <c r="K44" s="38"/>
      <c r="L44" s="38">
        <f t="shared" si="1"/>
        <v>90</v>
      </c>
      <c r="M44" s="38" t="str">
        <f t="shared" si="0"/>
        <v>Xuất sắc</v>
      </c>
    </row>
    <row r="45" spans="1:13" ht="15">
      <c r="A45" s="5">
        <v>36</v>
      </c>
      <c r="B45" s="36" t="s">
        <v>847</v>
      </c>
      <c r="C45" s="37" t="s">
        <v>418</v>
      </c>
      <c r="D45" s="10" t="s">
        <v>896</v>
      </c>
      <c r="E45" s="38"/>
      <c r="F45" s="38"/>
      <c r="G45" s="38"/>
      <c r="H45" s="38"/>
      <c r="I45" s="38"/>
      <c r="J45" s="38"/>
      <c r="K45" s="38"/>
      <c r="L45" s="38">
        <f t="shared" si="1"/>
        <v>0</v>
      </c>
      <c r="M45" s="38" t="str">
        <f t="shared" si="0"/>
        <v>Khá</v>
      </c>
    </row>
    <row r="46" spans="1:13" ht="15">
      <c r="A46" s="5">
        <v>37</v>
      </c>
      <c r="B46" s="36" t="s">
        <v>743</v>
      </c>
      <c r="C46" s="37" t="s">
        <v>687</v>
      </c>
      <c r="D46" s="10" t="s">
        <v>897</v>
      </c>
      <c r="E46" s="38">
        <v>27</v>
      </c>
      <c r="F46" s="38">
        <v>25</v>
      </c>
      <c r="G46" s="38">
        <v>20</v>
      </c>
      <c r="H46" s="38">
        <v>15</v>
      </c>
      <c r="I46" s="38"/>
      <c r="J46" s="38"/>
      <c r="K46" s="38"/>
      <c r="L46" s="38">
        <f t="shared" si="1"/>
        <v>87</v>
      </c>
      <c r="M46" s="38" t="str">
        <f t="shared" si="0"/>
        <v>Tốt</v>
      </c>
    </row>
    <row r="47" spans="1:13" ht="15">
      <c r="A47" s="5">
        <v>38</v>
      </c>
      <c r="B47" s="36" t="s">
        <v>848</v>
      </c>
      <c r="C47" s="37" t="s">
        <v>45</v>
      </c>
      <c r="D47" s="10" t="s">
        <v>898</v>
      </c>
      <c r="E47" s="38">
        <v>27</v>
      </c>
      <c r="F47" s="38">
        <v>25</v>
      </c>
      <c r="G47" s="38">
        <v>20</v>
      </c>
      <c r="H47" s="38">
        <v>15</v>
      </c>
      <c r="I47" s="38"/>
      <c r="J47" s="38"/>
      <c r="K47" s="38"/>
      <c r="L47" s="38">
        <f t="shared" si="1"/>
        <v>87</v>
      </c>
      <c r="M47" s="38" t="str">
        <f t="shared" si="0"/>
        <v>Tốt</v>
      </c>
    </row>
    <row r="48" spans="1:13" ht="15">
      <c r="A48" s="5">
        <v>39</v>
      </c>
      <c r="B48" s="36" t="s">
        <v>849</v>
      </c>
      <c r="C48" s="37" t="s">
        <v>45</v>
      </c>
      <c r="D48" s="10" t="s">
        <v>899</v>
      </c>
      <c r="E48" s="38">
        <v>29</v>
      </c>
      <c r="F48" s="38">
        <v>25</v>
      </c>
      <c r="G48" s="38">
        <v>20</v>
      </c>
      <c r="H48" s="38">
        <v>15</v>
      </c>
      <c r="I48" s="38"/>
      <c r="J48" s="38"/>
      <c r="K48" s="38"/>
      <c r="L48" s="38">
        <f t="shared" si="1"/>
        <v>89</v>
      </c>
      <c r="M48" s="38" t="str">
        <f t="shared" si="0"/>
        <v>Tốt</v>
      </c>
    </row>
    <row r="49" spans="1:13" ht="15">
      <c r="A49" s="5">
        <v>40</v>
      </c>
      <c r="B49" s="36" t="s">
        <v>850</v>
      </c>
      <c r="C49" s="37" t="s">
        <v>46</v>
      </c>
      <c r="D49" s="10" t="s">
        <v>900</v>
      </c>
      <c r="E49" s="38">
        <v>30</v>
      </c>
      <c r="F49" s="38">
        <v>25</v>
      </c>
      <c r="G49" s="38">
        <v>20</v>
      </c>
      <c r="H49" s="38">
        <v>15</v>
      </c>
      <c r="I49" s="38">
        <v>8</v>
      </c>
      <c r="J49" s="38"/>
      <c r="K49" s="38"/>
      <c r="L49" s="38">
        <f t="shared" si="1"/>
        <v>98</v>
      </c>
      <c r="M49" s="38" t="str">
        <f t="shared" si="0"/>
        <v>Xuất sắc</v>
      </c>
    </row>
    <row r="50" spans="1:13" ht="15">
      <c r="A50" s="5">
        <v>41</v>
      </c>
      <c r="B50" s="36" t="s">
        <v>851</v>
      </c>
      <c r="C50" s="37" t="s">
        <v>140</v>
      </c>
      <c r="D50" s="10" t="s">
        <v>901</v>
      </c>
      <c r="E50" s="38">
        <v>29</v>
      </c>
      <c r="F50" s="38">
        <v>25</v>
      </c>
      <c r="G50" s="38">
        <v>20</v>
      </c>
      <c r="H50" s="38">
        <v>15</v>
      </c>
      <c r="I50" s="38"/>
      <c r="J50" s="38"/>
      <c r="K50" s="38"/>
      <c r="L50" s="38">
        <f t="shared" si="1"/>
        <v>89</v>
      </c>
      <c r="M50" s="38" t="str">
        <f t="shared" si="0"/>
        <v>Tốt</v>
      </c>
    </row>
    <row r="51" spans="1:13" ht="15">
      <c r="A51" s="5">
        <v>42</v>
      </c>
      <c r="B51" s="36" t="s">
        <v>438</v>
      </c>
      <c r="C51" s="37" t="s">
        <v>852</v>
      </c>
      <c r="D51" s="10" t="s">
        <v>902</v>
      </c>
      <c r="E51" s="38">
        <v>27</v>
      </c>
      <c r="F51" s="38">
        <v>25</v>
      </c>
      <c r="G51" s="38">
        <v>20</v>
      </c>
      <c r="H51" s="38">
        <v>15</v>
      </c>
      <c r="I51" s="38"/>
      <c r="J51" s="38"/>
      <c r="K51" s="38"/>
      <c r="L51" s="38">
        <f t="shared" si="1"/>
        <v>87</v>
      </c>
      <c r="M51" s="38" t="str">
        <f t="shared" si="0"/>
        <v>Tốt</v>
      </c>
    </row>
    <row r="52" spans="1:13" ht="15">
      <c r="A52" s="5">
        <v>43</v>
      </c>
      <c r="B52" s="36" t="s">
        <v>853</v>
      </c>
      <c r="C52" s="37" t="s">
        <v>215</v>
      </c>
      <c r="D52" s="10" t="s">
        <v>903</v>
      </c>
      <c r="E52" s="38">
        <v>29</v>
      </c>
      <c r="F52" s="38">
        <v>25</v>
      </c>
      <c r="G52" s="38">
        <v>20</v>
      </c>
      <c r="H52" s="38">
        <v>15</v>
      </c>
      <c r="I52" s="38"/>
      <c r="J52" s="38"/>
      <c r="K52" s="38"/>
      <c r="L52" s="38">
        <f t="shared" si="1"/>
        <v>89</v>
      </c>
      <c r="M52" s="38" t="str">
        <f t="shared" si="0"/>
        <v>Tốt</v>
      </c>
    </row>
    <row r="53" spans="1:13" ht="15">
      <c r="A53" s="5">
        <v>44</v>
      </c>
      <c r="B53" s="36" t="s">
        <v>854</v>
      </c>
      <c r="C53" s="37" t="s">
        <v>52</v>
      </c>
      <c r="D53" s="10" t="s">
        <v>904</v>
      </c>
      <c r="E53" s="38">
        <v>28</v>
      </c>
      <c r="F53" s="38">
        <v>25</v>
      </c>
      <c r="G53" s="38">
        <v>20</v>
      </c>
      <c r="H53" s="38">
        <v>15</v>
      </c>
      <c r="I53" s="38"/>
      <c r="J53" s="38"/>
      <c r="K53" s="38"/>
      <c r="L53" s="38">
        <f t="shared" si="1"/>
        <v>88</v>
      </c>
      <c r="M53" s="38" t="str">
        <f t="shared" si="0"/>
        <v>Tốt</v>
      </c>
    </row>
    <row r="54" spans="1:13" ht="15">
      <c r="A54" s="5">
        <v>45</v>
      </c>
      <c r="B54" s="36" t="s">
        <v>855</v>
      </c>
      <c r="C54" s="37" t="s">
        <v>459</v>
      </c>
      <c r="D54" s="10" t="s">
        <v>905</v>
      </c>
      <c r="E54" s="38">
        <v>28</v>
      </c>
      <c r="F54" s="38">
        <v>25</v>
      </c>
      <c r="G54" s="38">
        <v>20</v>
      </c>
      <c r="H54" s="38">
        <v>15</v>
      </c>
      <c r="I54" s="38"/>
      <c r="J54" s="38"/>
      <c r="K54" s="38"/>
      <c r="L54" s="38">
        <f t="shared" si="1"/>
        <v>88</v>
      </c>
      <c r="M54" s="38" t="str">
        <f t="shared" si="0"/>
        <v>Tốt</v>
      </c>
    </row>
    <row r="55" spans="1:13" ht="15">
      <c r="A55" s="5">
        <v>46</v>
      </c>
      <c r="B55" s="36" t="s">
        <v>277</v>
      </c>
      <c r="C55" s="37" t="s">
        <v>770</v>
      </c>
      <c r="D55" s="10" t="s">
        <v>906</v>
      </c>
      <c r="E55" s="38">
        <v>27</v>
      </c>
      <c r="F55" s="38">
        <v>25</v>
      </c>
      <c r="G55" s="38">
        <v>20</v>
      </c>
      <c r="H55" s="38">
        <v>20</v>
      </c>
      <c r="I55" s="38"/>
      <c r="J55" s="38"/>
      <c r="K55" s="38"/>
      <c r="L55" s="38">
        <f t="shared" si="1"/>
        <v>92</v>
      </c>
      <c r="M55" s="38" t="str">
        <f t="shared" si="0"/>
        <v>Xuất sắc</v>
      </c>
    </row>
    <row r="56" spans="1:13" ht="15">
      <c r="A56" s="5">
        <v>47</v>
      </c>
      <c r="B56" s="36" t="s">
        <v>856</v>
      </c>
      <c r="C56" s="37" t="s">
        <v>53</v>
      </c>
      <c r="D56" s="10" t="s">
        <v>907</v>
      </c>
      <c r="E56" s="38">
        <v>27</v>
      </c>
      <c r="F56" s="38">
        <v>25</v>
      </c>
      <c r="G56" s="38">
        <v>20</v>
      </c>
      <c r="H56" s="38">
        <v>15</v>
      </c>
      <c r="I56" s="38"/>
      <c r="J56" s="38"/>
      <c r="K56" s="38"/>
      <c r="L56" s="38">
        <f t="shared" si="1"/>
        <v>87</v>
      </c>
      <c r="M56" s="38" t="str">
        <f t="shared" si="0"/>
        <v>Tốt</v>
      </c>
    </row>
    <row r="57" spans="1:13" ht="15">
      <c r="A57" s="5">
        <v>48</v>
      </c>
      <c r="B57" s="36" t="s">
        <v>857</v>
      </c>
      <c r="C57" s="37" t="s">
        <v>468</v>
      </c>
      <c r="D57" s="10" t="s">
        <v>908</v>
      </c>
      <c r="E57" s="38">
        <v>27</v>
      </c>
      <c r="F57" s="38">
        <v>25</v>
      </c>
      <c r="G57" s="38">
        <v>20</v>
      </c>
      <c r="H57" s="38">
        <v>15</v>
      </c>
      <c r="I57" s="38"/>
      <c r="J57" s="38"/>
      <c r="K57" s="38"/>
      <c r="L57" s="38">
        <f t="shared" si="1"/>
        <v>87</v>
      </c>
      <c r="M57" s="38" t="str">
        <f t="shared" si="0"/>
        <v>Tốt</v>
      </c>
    </row>
    <row r="58" spans="1:13" ht="15">
      <c r="A58" s="5">
        <v>49</v>
      </c>
      <c r="B58" s="36" t="s">
        <v>858</v>
      </c>
      <c r="C58" s="37" t="s">
        <v>147</v>
      </c>
      <c r="D58" s="10" t="s">
        <v>909</v>
      </c>
      <c r="E58" s="38">
        <v>28</v>
      </c>
      <c r="F58" s="38">
        <v>25</v>
      </c>
      <c r="G58" s="38">
        <v>20</v>
      </c>
      <c r="H58" s="38">
        <v>15</v>
      </c>
      <c r="I58" s="38"/>
      <c r="J58" s="38"/>
      <c r="K58" s="38"/>
      <c r="L58" s="38">
        <f t="shared" si="1"/>
        <v>88</v>
      </c>
      <c r="M58" s="38" t="str">
        <f t="shared" si="0"/>
        <v>Tốt</v>
      </c>
    </row>
    <row r="59" spans="1:13" ht="15">
      <c r="A59" s="5">
        <v>50</v>
      </c>
      <c r="B59" s="36" t="s">
        <v>859</v>
      </c>
      <c r="C59" s="37" t="s">
        <v>58</v>
      </c>
      <c r="D59" s="10" t="s">
        <v>910</v>
      </c>
      <c r="E59" s="38">
        <v>29</v>
      </c>
      <c r="F59" s="38">
        <v>25</v>
      </c>
      <c r="G59" s="38">
        <v>20</v>
      </c>
      <c r="H59" s="38">
        <v>15</v>
      </c>
      <c r="I59" s="38"/>
      <c r="J59" s="38"/>
      <c r="K59" s="38"/>
      <c r="L59" s="38">
        <f t="shared" si="1"/>
        <v>89</v>
      </c>
      <c r="M59" s="38" t="str">
        <f t="shared" si="0"/>
        <v>Tốt</v>
      </c>
    </row>
    <row r="60" spans="1:13" ht="15">
      <c r="A60" s="5">
        <v>51</v>
      </c>
      <c r="B60" s="36" t="s">
        <v>860</v>
      </c>
      <c r="C60" s="37" t="s">
        <v>58</v>
      </c>
      <c r="D60" s="10" t="s">
        <v>911</v>
      </c>
      <c r="E60" s="38">
        <v>27</v>
      </c>
      <c r="F60" s="38">
        <v>25</v>
      </c>
      <c r="G60" s="38">
        <v>20</v>
      </c>
      <c r="H60" s="38">
        <v>15</v>
      </c>
      <c r="I60" s="38"/>
      <c r="J60" s="38"/>
      <c r="K60" s="38"/>
      <c r="L60" s="38">
        <f t="shared" si="1"/>
        <v>87</v>
      </c>
      <c r="M60" s="38" t="str">
        <f t="shared" si="0"/>
        <v>Tốt</v>
      </c>
    </row>
    <row r="61" spans="1:13" ht="15">
      <c r="A61" s="5">
        <v>52</v>
      </c>
      <c r="B61" s="36" t="s">
        <v>42</v>
      </c>
      <c r="C61" s="37" t="s">
        <v>483</v>
      </c>
      <c r="D61" s="10" t="s">
        <v>912</v>
      </c>
      <c r="E61" s="38">
        <v>28</v>
      </c>
      <c r="F61" s="38">
        <v>25</v>
      </c>
      <c r="G61" s="38">
        <v>20</v>
      </c>
      <c r="H61" s="38">
        <v>15</v>
      </c>
      <c r="I61" s="38"/>
      <c r="J61" s="38"/>
      <c r="K61" s="38"/>
      <c r="L61" s="38">
        <f t="shared" si="1"/>
        <v>88</v>
      </c>
      <c r="M61" s="38" t="str">
        <f t="shared" si="0"/>
        <v>Tốt</v>
      </c>
    </row>
  </sheetData>
  <sheetProtection/>
  <mergeCells count="14">
    <mergeCell ref="M7:M8"/>
    <mergeCell ref="B9:C9"/>
    <mergeCell ref="A7:A8"/>
    <mergeCell ref="B7:C8"/>
    <mergeCell ref="D7:D8"/>
    <mergeCell ref="E7:J7"/>
    <mergeCell ref="K7:K8"/>
    <mergeCell ref="L7:L8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O53" sqref="O53"/>
    </sheetView>
  </sheetViews>
  <sheetFormatPr defaultColWidth="9.140625" defaultRowHeight="15"/>
  <cols>
    <col min="1" max="1" width="5.00390625" style="0" bestFit="1" customWidth="1"/>
    <col min="2" max="2" width="19.7109375" style="0" bestFit="1" customWidth="1"/>
    <col min="4" max="4" width="12.421875" style="0" bestFit="1" customWidth="1"/>
  </cols>
  <sheetData>
    <row r="1" spans="1:13" ht="15.75">
      <c r="A1" s="89" t="s">
        <v>0</v>
      </c>
      <c r="B1" s="89"/>
      <c r="C1" s="89"/>
      <c r="D1" s="89"/>
      <c r="E1" s="1"/>
      <c r="F1" s="1"/>
      <c r="G1" s="90" t="s">
        <v>1</v>
      </c>
      <c r="H1" s="90"/>
      <c r="I1" s="90"/>
      <c r="J1" s="90"/>
      <c r="K1" s="90"/>
      <c r="L1" s="90"/>
      <c r="M1" s="90"/>
    </row>
    <row r="2" spans="1:13" ht="15.75">
      <c r="A2" s="91" t="s">
        <v>913</v>
      </c>
      <c r="B2" s="91"/>
      <c r="C2" s="91"/>
      <c r="D2" s="91"/>
      <c r="E2" s="1"/>
      <c r="F2" s="1"/>
      <c r="G2" s="90" t="s">
        <v>2</v>
      </c>
      <c r="H2" s="90"/>
      <c r="I2" s="90"/>
      <c r="J2" s="90"/>
      <c r="K2" s="90"/>
      <c r="L2" s="90"/>
      <c r="M2" s="90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92" t="s">
        <v>914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6.5">
      <c r="A5" s="92" t="s">
        <v>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86" t="s">
        <v>4</v>
      </c>
      <c r="B7" s="86" t="s">
        <v>5</v>
      </c>
      <c r="C7" s="86"/>
      <c r="D7" s="86" t="s">
        <v>6</v>
      </c>
      <c r="E7" s="86" t="s">
        <v>7</v>
      </c>
      <c r="F7" s="86"/>
      <c r="G7" s="86"/>
      <c r="H7" s="86"/>
      <c r="I7" s="86"/>
      <c r="J7" s="86"/>
      <c r="K7" s="87" t="s">
        <v>8</v>
      </c>
      <c r="L7" s="87" t="s">
        <v>9</v>
      </c>
      <c r="M7" s="86" t="s">
        <v>10</v>
      </c>
    </row>
    <row r="8" spans="1:13" ht="15">
      <c r="A8" s="86"/>
      <c r="B8" s="86"/>
      <c r="C8" s="86"/>
      <c r="D8" s="86"/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87"/>
      <c r="L8" s="87"/>
      <c r="M8" s="86"/>
    </row>
    <row r="9" spans="1:13" ht="15">
      <c r="A9" s="4">
        <v>1</v>
      </c>
      <c r="B9" s="95">
        <v>2</v>
      </c>
      <c r="C9" s="95"/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</row>
    <row r="10" spans="1:13" ht="15">
      <c r="A10" s="5">
        <v>1</v>
      </c>
      <c r="B10" s="69" t="s">
        <v>118</v>
      </c>
      <c r="C10" s="70" t="s">
        <v>107</v>
      </c>
      <c r="D10" s="11" t="s">
        <v>961</v>
      </c>
      <c r="E10" s="5">
        <v>26</v>
      </c>
      <c r="F10" s="5">
        <v>25</v>
      </c>
      <c r="G10" s="5">
        <v>20</v>
      </c>
      <c r="H10" s="5">
        <v>15</v>
      </c>
      <c r="I10" s="5"/>
      <c r="J10" s="5"/>
      <c r="K10" s="39"/>
      <c r="L10" s="5">
        <f>SUM(E10:K10)</f>
        <v>86</v>
      </c>
      <c r="M10" s="40" t="str">
        <f>IF(L10&gt;89,"Xuất sắc",IF(L10&gt;79,"Tốt",IF(L10&gt;69,"Khá",IF(L10&gt;59,"Trung bình khá",IF(L10&gt;49,"Trung bình",IF(L10&gt;29,"Yếu","Kém"))))))</f>
        <v>Tốt</v>
      </c>
    </row>
    <row r="11" spans="1:13" ht="15">
      <c r="A11" s="5">
        <v>2</v>
      </c>
      <c r="B11" s="69" t="s">
        <v>915</v>
      </c>
      <c r="C11" s="70" t="s">
        <v>108</v>
      </c>
      <c r="D11" s="11" t="s">
        <v>962</v>
      </c>
      <c r="E11" s="5">
        <v>30</v>
      </c>
      <c r="F11" s="5">
        <v>25</v>
      </c>
      <c r="G11" s="5">
        <v>20</v>
      </c>
      <c r="H11" s="5">
        <v>15</v>
      </c>
      <c r="I11" s="5"/>
      <c r="J11" s="5"/>
      <c r="K11" s="39"/>
      <c r="L11" s="5">
        <f aca="true" t="shared" si="0" ref="L11:L57">SUM(E11:K11)</f>
        <v>90</v>
      </c>
      <c r="M11" s="40" t="str">
        <f aca="true" t="shared" si="1" ref="M11:M57">IF(L11&gt;89,"Xuất sắc",IF(L11&gt;79,"Tốt",IF(L11&gt;69,"Khá",IF(L11&gt;59,"Trung bình khá",IF(L11&gt;49,"Trung bình",IF(L11&gt;29,"Yếu","Kém"))))))</f>
        <v>Xuất sắc</v>
      </c>
    </row>
    <row r="12" spans="1:13" ht="15">
      <c r="A12" s="5">
        <v>3</v>
      </c>
      <c r="B12" s="69" t="s">
        <v>438</v>
      </c>
      <c r="C12" s="70" t="s">
        <v>108</v>
      </c>
      <c r="D12" s="11" t="s">
        <v>963</v>
      </c>
      <c r="E12" s="5">
        <v>23</v>
      </c>
      <c r="F12" s="5">
        <v>25</v>
      </c>
      <c r="G12" s="5">
        <v>20</v>
      </c>
      <c r="H12" s="5">
        <v>20</v>
      </c>
      <c r="I12" s="5"/>
      <c r="J12" s="5"/>
      <c r="K12" s="39"/>
      <c r="L12" s="5">
        <f t="shared" si="0"/>
        <v>88</v>
      </c>
      <c r="M12" s="40" t="str">
        <f t="shared" si="1"/>
        <v>Tốt</v>
      </c>
    </row>
    <row r="13" spans="1:13" ht="15">
      <c r="A13" s="5">
        <v>4</v>
      </c>
      <c r="B13" s="69" t="s">
        <v>916</v>
      </c>
      <c r="C13" s="70" t="s">
        <v>250</v>
      </c>
      <c r="D13" s="11" t="s">
        <v>964</v>
      </c>
      <c r="E13" s="5">
        <v>20</v>
      </c>
      <c r="F13" s="5">
        <v>25</v>
      </c>
      <c r="G13" s="5">
        <v>20</v>
      </c>
      <c r="H13" s="5">
        <v>20</v>
      </c>
      <c r="I13" s="5"/>
      <c r="J13" s="5"/>
      <c r="K13" s="39"/>
      <c r="L13" s="5">
        <f t="shared" si="0"/>
        <v>85</v>
      </c>
      <c r="M13" s="40" t="str">
        <f t="shared" si="1"/>
        <v>Tốt</v>
      </c>
    </row>
    <row r="14" spans="1:13" ht="15">
      <c r="A14" s="5">
        <v>5</v>
      </c>
      <c r="B14" s="69" t="s">
        <v>917</v>
      </c>
      <c r="C14" s="70" t="s">
        <v>20</v>
      </c>
      <c r="D14" s="11" t="s">
        <v>965</v>
      </c>
      <c r="E14" s="5">
        <v>23</v>
      </c>
      <c r="F14" s="5">
        <v>25</v>
      </c>
      <c r="G14" s="5">
        <v>20</v>
      </c>
      <c r="H14" s="5">
        <v>15</v>
      </c>
      <c r="I14" s="5"/>
      <c r="J14" s="5"/>
      <c r="K14" s="39"/>
      <c r="L14" s="5">
        <f t="shared" si="0"/>
        <v>83</v>
      </c>
      <c r="M14" s="40" t="str">
        <f t="shared" si="1"/>
        <v>Tốt</v>
      </c>
    </row>
    <row r="15" spans="1:13" ht="15">
      <c r="A15" s="5">
        <v>6</v>
      </c>
      <c r="B15" s="69" t="s">
        <v>208</v>
      </c>
      <c r="C15" s="70" t="s">
        <v>918</v>
      </c>
      <c r="D15" s="11" t="s">
        <v>966</v>
      </c>
      <c r="E15" s="5">
        <v>23</v>
      </c>
      <c r="F15" s="5">
        <v>20</v>
      </c>
      <c r="G15" s="5">
        <v>20</v>
      </c>
      <c r="H15" s="5">
        <v>15</v>
      </c>
      <c r="I15" s="5"/>
      <c r="J15" s="5"/>
      <c r="K15" s="39"/>
      <c r="L15" s="5">
        <f t="shared" si="0"/>
        <v>78</v>
      </c>
      <c r="M15" s="40" t="str">
        <f t="shared" si="1"/>
        <v>Khá</v>
      </c>
    </row>
    <row r="16" spans="1:13" ht="15">
      <c r="A16" s="5">
        <v>7</v>
      </c>
      <c r="B16" s="69" t="s">
        <v>919</v>
      </c>
      <c r="C16" s="70" t="s">
        <v>200</v>
      </c>
      <c r="D16" s="11" t="s">
        <v>967</v>
      </c>
      <c r="E16" s="5">
        <v>20</v>
      </c>
      <c r="F16" s="5">
        <v>25</v>
      </c>
      <c r="G16" s="5">
        <v>20</v>
      </c>
      <c r="H16" s="5">
        <v>15</v>
      </c>
      <c r="I16" s="5"/>
      <c r="J16" s="5"/>
      <c r="K16" s="39"/>
      <c r="L16" s="5">
        <f t="shared" si="0"/>
        <v>80</v>
      </c>
      <c r="M16" s="40" t="str">
        <f t="shared" si="1"/>
        <v>Tốt</v>
      </c>
    </row>
    <row r="17" spans="1:13" ht="15">
      <c r="A17" s="5">
        <v>8</v>
      </c>
      <c r="B17" s="69" t="s">
        <v>920</v>
      </c>
      <c r="C17" s="70" t="s">
        <v>921</v>
      </c>
      <c r="D17" s="11" t="s">
        <v>968</v>
      </c>
      <c r="E17" s="5">
        <v>25</v>
      </c>
      <c r="F17" s="5">
        <v>25</v>
      </c>
      <c r="G17" s="5">
        <v>20</v>
      </c>
      <c r="H17" s="5">
        <v>15</v>
      </c>
      <c r="I17" s="5">
        <v>10</v>
      </c>
      <c r="J17" s="5"/>
      <c r="K17" s="40"/>
      <c r="L17" s="5">
        <f t="shared" si="0"/>
        <v>95</v>
      </c>
      <c r="M17" s="40" t="str">
        <f t="shared" si="1"/>
        <v>Xuất sắc</v>
      </c>
    </row>
    <row r="18" spans="1:13" ht="15">
      <c r="A18" s="5">
        <v>9</v>
      </c>
      <c r="B18" s="69" t="s">
        <v>115</v>
      </c>
      <c r="C18" s="70" t="s">
        <v>922</v>
      </c>
      <c r="D18" s="11" t="s">
        <v>969</v>
      </c>
      <c r="E18" s="5">
        <v>20</v>
      </c>
      <c r="F18" s="5">
        <v>25</v>
      </c>
      <c r="G18" s="5">
        <v>20</v>
      </c>
      <c r="H18" s="5">
        <v>20</v>
      </c>
      <c r="I18" s="5"/>
      <c r="J18" s="5"/>
      <c r="K18" s="39"/>
      <c r="L18" s="5">
        <f t="shared" si="0"/>
        <v>85</v>
      </c>
      <c r="M18" s="40" t="str">
        <f t="shared" si="1"/>
        <v>Tốt</v>
      </c>
    </row>
    <row r="19" spans="1:13" ht="15">
      <c r="A19" s="5">
        <v>10</v>
      </c>
      <c r="B19" s="69" t="s">
        <v>923</v>
      </c>
      <c r="C19" s="70" t="s">
        <v>924</v>
      </c>
      <c r="D19" s="11" t="s">
        <v>970</v>
      </c>
      <c r="E19" s="5">
        <v>26</v>
      </c>
      <c r="F19" s="5">
        <v>25</v>
      </c>
      <c r="G19" s="5">
        <v>20</v>
      </c>
      <c r="H19" s="5">
        <v>15</v>
      </c>
      <c r="I19" s="5"/>
      <c r="J19" s="5"/>
      <c r="K19" s="39"/>
      <c r="L19" s="5">
        <f t="shared" si="0"/>
        <v>86</v>
      </c>
      <c r="M19" s="40" t="str">
        <f t="shared" si="1"/>
        <v>Tốt</v>
      </c>
    </row>
    <row r="20" spans="1:13" ht="15">
      <c r="A20" s="5">
        <v>11</v>
      </c>
      <c r="B20" s="69" t="s">
        <v>752</v>
      </c>
      <c r="C20" s="70" t="s">
        <v>23</v>
      </c>
      <c r="D20" s="11" t="s">
        <v>971</v>
      </c>
      <c r="E20" s="5">
        <v>20</v>
      </c>
      <c r="F20" s="5">
        <v>25</v>
      </c>
      <c r="G20" s="5">
        <v>15</v>
      </c>
      <c r="H20" s="5">
        <v>20</v>
      </c>
      <c r="I20" s="5"/>
      <c r="J20" s="5"/>
      <c r="K20" s="39"/>
      <c r="L20" s="5">
        <f t="shared" si="0"/>
        <v>80</v>
      </c>
      <c r="M20" s="40" t="str">
        <f t="shared" si="1"/>
        <v>Tốt</v>
      </c>
    </row>
    <row r="21" spans="1:13" ht="15">
      <c r="A21" s="5">
        <v>12</v>
      </c>
      <c r="B21" s="69" t="s">
        <v>109</v>
      </c>
      <c r="C21" s="70" t="s">
        <v>24</v>
      </c>
      <c r="D21" s="11" t="s">
        <v>972</v>
      </c>
      <c r="E21" s="5">
        <v>23</v>
      </c>
      <c r="F21" s="5">
        <v>25</v>
      </c>
      <c r="G21" s="5">
        <v>20</v>
      </c>
      <c r="H21" s="5">
        <v>15</v>
      </c>
      <c r="I21" s="5"/>
      <c r="J21" s="5"/>
      <c r="K21" s="39"/>
      <c r="L21" s="5">
        <f t="shared" si="0"/>
        <v>83</v>
      </c>
      <c r="M21" s="40" t="str">
        <f t="shared" si="1"/>
        <v>Tốt</v>
      </c>
    </row>
    <row r="22" spans="1:13" ht="15">
      <c r="A22" s="5">
        <v>13</v>
      </c>
      <c r="B22" s="69" t="s">
        <v>925</v>
      </c>
      <c r="C22" s="70" t="s">
        <v>116</v>
      </c>
      <c r="D22" s="11" t="s">
        <v>973</v>
      </c>
      <c r="E22" s="5">
        <v>25</v>
      </c>
      <c r="F22" s="5">
        <v>25</v>
      </c>
      <c r="G22" s="5">
        <v>20</v>
      </c>
      <c r="H22" s="5">
        <v>15</v>
      </c>
      <c r="I22" s="41">
        <v>10</v>
      </c>
      <c r="J22" s="5"/>
      <c r="K22" s="40"/>
      <c r="L22" s="5">
        <f t="shared" si="0"/>
        <v>95</v>
      </c>
      <c r="M22" s="40" t="str">
        <f t="shared" si="1"/>
        <v>Xuất sắc</v>
      </c>
    </row>
    <row r="23" spans="1:13" ht="15">
      <c r="A23" s="5">
        <v>14</v>
      </c>
      <c r="B23" s="69" t="s">
        <v>926</v>
      </c>
      <c r="C23" s="70" t="s">
        <v>116</v>
      </c>
      <c r="D23" s="11" t="s">
        <v>974</v>
      </c>
      <c r="E23" s="5">
        <v>22</v>
      </c>
      <c r="F23" s="5">
        <v>25</v>
      </c>
      <c r="G23" s="5">
        <v>18</v>
      </c>
      <c r="H23" s="5">
        <v>15</v>
      </c>
      <c r="I23" s="5"/>
      <c r="J23" s="5"/>
      <c r="K23" s="39"/>
      <c r="L23" s="5">
        <f t="shared" si="0"/>
        <v>80</v>
      </c>
      <c r="M23" s="40" t="str">
        <f t="shared" si="1"/>
        <v>Tốt</v>
      </c>
    </row>
    <row r="24" spans="1:13" ht="15">
      <c r="A24" s="5">
        <v>15</v>
      </c>
      <c r="B24" s="69" t="s">
        <v>927</v>
      </c>
      <c r="C24" s="70" t="s">
        <v>928</v>
      </c>
      <c r="D24" s="11" t="s">
        <v>975</v>
      </c>
      <c r="E24" s="5"/>
      <c r="F24" s="5"/>
      <c r="G24" s="5"/>
      <c r="H24" s="5"/>
      <c r="I24" s="5"/>
      <c r="J24" s="5"/>
      <c r="K24" s="39"/>
      <c r="L24" s="5">
        <f t="shared" si="0"/>
        <v>0</v>
      </c>
      <c r="M24" s="40" t="str">
        <f t="shared" si="1"/>
        <v>Kém</v>
      </c>
    </row>
    <row r="25" spans="1:13" ht="15">
      <c r="A25" s="5">
        <v>16</v>
      </c>
      <c r="B25" s="69" t="s">
        <v>929</v>
      </c>
      <c r="C25" s="70" t="s">
        <v>125</v>
      </c>
      <c r="D25" s="11" t="s">
        <v>976</v>
      </c>
      <c r="E25" s="5">
        <v>26</v>
      </c>
      <c r="F25" s="5">
        <v>25</v>
      </c>
      <c r="G25" s="5">
        <v>20</v>
      </c>
      <c r="H25" s="5">
        <v>10</v>
      </c>
      <c r="I25" s="5"/>
      <c r="J25" s="5"/>
      <c r="K25" s="39"/>
      <c r="L25" s="5">
        <f t="shared" si="0"/>
        <v>81</v>
      </c>
      <c r="M25" s="40" t="str">
        <f t="shared" si="1"/>
        <v>Tốt</v>
      </c>
    </row>
    <row r="26" spans="1:13" ht="15">
      <c r="A26" s="5">
        <v>17</v>
      </c>
      <c r="B26" s="69" t="s">
        <v>930</v>
      </c>
      <c r="C26" s="70" t="s">
        <v>282</v>
      </c>
      <c r="D26" s="11" t="s">
        <v>977</v>
      </c>
      <c r="E26" s="5">
        <v>20</v>
      </c>
      <c r="F26" s="5">
        <v>25</v>
      </c>
      <c r="G26" s="5">
        <v>20</v>
      </c>
      <c r="H26" s="5">
        <v>15</v>
      </c>
      <c r="I26" s="5">
        <v>10</v>
      </c>
      <c r="J26" s="5"/>
      <c r="K26" s="40"/>
      <c r="L26" s="5">
        <f t="shared" si="0"/>
        <v>90</v>
      </c>
      <c r="M26" s="40" t="str">
        <f t="shared" si="1"/>
        <v>Xuất sắc</v>
      </c>
    </row>
    <row r="27" spans="1:13" ht="15">
      <c r="A27" s="5">
        <v>18</v>
      </c>
      <c r="B27" s="69" t="s">
        <v>931</v>
      </c>
      <c r="C27" s="70" t="s">
        <v>203</v>
      </c>
      <c r="D27" s="11" t="s">
        <v>978</v>
      </c>
      <c r="E27" s="5">
        <v>26</v>
      </c>
      <c r="F27" s="5">
        <v>25</v>
      </c>
      <c r="G27" s="5">
        <v>20</v>
      </c>
      <c r="H27" s="5">
        <v>15</v>
      </c>
      <c r="I27" s="5"/>
      <c r="J27" s="5"/>
      <c r="K27" s="39"/>
      <c r="L27" s="5">
        <f t="shared" si="0"/>
        <v>86</v>
      </c>
      <c r="M27" s="40" t="str">
        <f t="shared" si="1"/>
        <v>Tốt</v>
      </c>
    </row>
    <row r="28" spans="1:13" ht="15">
      <c r="A28" s="5">
        <v>19</v>
      </c>
      <c r="B28" s="69" t="s">
        <v>836</v>
      </c>
      <c r="C28" s="70" t="s">
        <v>747</v>
      </c>
      <c r="D28" s="11" t="s">
        <v>979</v>
      </c>
      <c r="E28" s="5">
        <v>20</v>
      </c>
      <c r="F28" s="5">
        <v>25</v>
      </c>
      <c r="G28" s="5">
        <v>20</v>
      </c>
      <c r="H28" s="5">
        <v>15</v>
      </c>
      <c r="I28" s="5"/>
      <c r="J28" s="5"/>
      <c r="K28" s="39"/>
      <c r="L28" s="5">
        <f t="shared" si="0"/>
        <v>80</v>
      </c>
      <c r="M28" s="40" t="str">
        <f t="shared" si="1"/>
        <v>Tốt</v>
      </c>
    </row>
    <row r="29" spans="1:13" ht="15">
      <c r="A29" s="5">
        <v>20</v>
      </c>
      <c r="B29" s="69" t="s">
        <v>49</v>
      </c>
      <c r="C29" s="70" t="s">
        <v>32</v>
      </c>
      <c r="D29" s="11" t="s">
        <v>980</v>
      </c>
      <c r="E29" s="5"/>
      <c r="F29" s="5"/>
      <c r="G29" s="5"/>
      <c r="H29" s="5"/>
      <c r="I29" s="5"/>
      <c r="J29" s="5"/>
      <c r="K29" s="40"/>
      <c r="L29" s="5">
        <f t="shared" si="0"/>
        <v>0</v>
      </c>
      <c r="M29" s="40" t="str">
        <f t="shared" si="1"/>
        <v>Kém</v>
      </c>
    </row>
    <row r="30" spans="1:13" ht="15">
      <c r="A30" s="5">
        <v>21</v>
      </c>
      <c r="B30" s="69" t="s">
        <v>932</v>
      </c>
      <c r="C30" s="70" t="s">
        <v>127</v>
      </c>
      <c r="D30" s="11" t="s">
        <v>981</v>
      </c>
      <c r="E30" s="5">
        <v>25</v>
      </c>
      <c r="F30" s="5">
        <v>25</v>
      </c>
      <c r="G30" s="5">
        <v>20</v>
      </c>
      <c r="H30" s="5">
        <v>15</v>
      </c>
      <c r="I30" s="5"/>
      <c r="J30" s="5"/>
      <c r="K30" s="39"/>
      <c r="L30" s="5">
        <f t="shared" si="0"/>
        <v>85</v>
      </c>
      <c r="M30" s="40" t="str">
        <f t="shared" si="1"/>
        <v>Tốt</v>
      </c>
    </row>
    <row r="31" spans="1:13" ht="15">
      <c r="A31" s="5">
        <v>22</v>
      </c>
      <c r="B31" s="69" t="s">
        <v>933</v>
      </c>
      <c r="C31" s="70" t="s">
        <v>576</v>
      </c>
      <c r="D31" s="11" t="s">
        <v>982</v>
      </c>
      <c r="E31" s="5">
        <v>20</v>
      </c>
      <c r="F31" s="5">
        <v>25</v>
      </c>
      <c r="G31" s="5">
        <v>20</v>
      </c>
      <c r="H31" s="5">
        <v>15</v>
      </c>
      <c r="I31" s="5">
        <v>10</v>
      </c>
      <c r="J31" s="5"/>
      <c r="K31" s="40"/>
      <c r="L31" s="5">
        <f t="shared" si="0"/>
        <v>90</v>
      </c>
      <c r="M31" s="40" t="str">
        <f t="shared" si="1"/>
        <v>Xuất sắc</v>
      </c>
    </row>
    <row r="32" spans="1:13" ht="15">
      <c r="A32" s="5">
        <v>23</v>
      </c>
      <c r="B32" s="69" t="s">
        <v>934</v>
      </c>
      <c r="C32" s="70" t="s">
        <v>33</v>
      </c>
      <c r="D32" s="11" t="s">
        <v>983</v>
      </c>
      <c r="E32" s="5">
        <v>20</v>
      </c>
      <c r="F32" s="5">
        <v>25</v>
      </c>
      <c r="G32" s="5">
        <v>20</v>
      </c>
      <c r="H32" s="5">
        <v>15</v>
      </c>
      <c r="I32" s="5"/>
      <c r="J32" s="5"/>
      <c r="K32" s="39"/>
      <c r="L32" s="5">
        <f t="shared" si="0"/>
        <v>80</v>
      </c>
      <c r="M32" s="40" t="str">
        <f t="shared" si="1"/>
        <v>Tốt</v>
      </c>
    </row>
    <row r="33" spans="1:13" ht="15">
      <c r="A33" s="5">
        <v>24</v>
      </c>
      <c r="B33" s="69" t="s">
        <v>935</v>
      </c>
      <c r="C33" s="70" t="s">
        <v>33</v>
      </c>
      <c r="D33" s="11" t="s">
        <v>984</v>
      </c>
      <c r="E33" s="5">
        <v>23</v>
      </c>
      <c r="F33" s="5">
        <v>25</v>
      </c>
      <c r="G33" s="5">
        <v>10</v>
      </c>
      <c r="H33" s="5">
        <v>15</v>
      </c>
      <c r="I33" s="5"/>
      <c r="J33" s="5"/>
      <c r="K33" s="39"/>
      <c r="L33" s="5">
        <f t="shared" si="0"/>
        <v>73</v>
      </c>
      <c r="M33" s="40" t="str">
        <f t="shared" si="1"/>
        <v>Khá</v>
      </c>
    </row>
    <row r="34" spans="1:13" ht="15">
      <c r="A34" s="5">
        <v>25</v>
      </c>
      <c r="B34" s="69" t="s">
        <v>265</v>
      </c>
      <c r="C34" s="70" t="s">
        <v>936</v>
      </c>
      <c r="D34" s="11" t="s">
        <v>985</v>
      </c>
      <c r="E34" s="5">
        <v>23</v>
      </c>
      <c r="F34" s="5">
        <v>25</v>
      </c>
      <c r="G34" s="5">
        <v>20</v>
      </c>
      <c r="H34" s="5">
        <v>15</v>
      </c>
      <c r="I34" s="5"/>
      <c r="J34" s="5"/>
      <c r="K34" s="39"/>
      <c r="L34" s="5">
        <f t="shared" si="0"/>
        <v>83</v>
      </c>
      <c r="M34" s="40" t="str">
        <f t="shared" si="1"/>
        <v>Tốt</v>
      </c>
    </row>
    <row r="35" spans="1:13" ht="15">
      <c r="A35" s="5">
        <v>26</v>
      </c>
      <c r="B35" s="69" t="s">
        <v>937</v>
      </c>
      <c r="C35" s="70" t="s">
        <v>210</v>
      </c>
      <c r="D35" s="11" t="s">
        <v>986</v>
      </c>
      <c r="E35" s="5">
        <v>26</v>
      </c>
      <c r="F35" s="5">
        <v>25</v>
      </c>
      <c r="G35" s="5">
        <v>20</v>
      </c>
      <c r="H35" s="5">
        <v>15</v>
      </c>
      <c r="I35" s="5"/>
      <c r="J35" s="5"/>
      <c r="K35" s="39"/>
      <c r="L35" s="5">
        <f t="shared" si="0"/>
        <v>86</v>
      </c>
      <c r="M35" s="40" t="str">
        <f t="shared" si="1"/>
        <v>Tốt</v>
      </c>
    </row>
    <row r="36" spans="1:13" ht="15">
      <c r="A36" s="5">
        <v>27</v>
      </c>
      <c r="B36" s="69" t="s">
        <v>938</v>
      </c>
      <c r="C36" s="70" t="s">
        <v>939</v>
      </c>
      <c r="D36" s="11" t="s">
        <v>987</v>
      </c>
      <c r="E36" s="5">
        <v>30</v>
      </c>
      <c r="F36" s="5">
        <v>25</v>
      </c>
      <c r="G36" s="5">
        <v>20</v>
      </c>
      <c r="H36" s="5">
        <v>15</v>
      </c>
      <c r="I36" s="5"/>
      <c r="J36" s="5"/>
      <c r="K36" s="39"/>
      <c r="L36" s="5">
        <f t="shared" si="0"/>
        <v>90</v>
      </c>
      <c r="M36" s="40" t="str">
        <f t="shared" si="1"/>
        <v>Xuất sắc</v>
      </c>
    </row>
    <row r="37" spans="1:13" ht="15">
      <c r="A37" s="5">
        <v>28</v>
      </c>
      <c r="B37" s="69" t="s">
        <v>940</v>
      </c>
      <c r="C37" s="70" t="s">
        <v>35</v>
      </c>
      <c r="D37" s="11" t="s">
        <v>988</v>
      </c>
      <c r="E37" s="5">
        <v>26</v>
      </c>
      <c r="F37" s="5">
        <v>25</v>
      </c>
      <c r="G37" s="5">
        <v>20</v>
      </c>
      <c r="H37" s="5">
        <v>15</v>
      </c>
      <c r="I37" s="5">
        <v>10</v>
      </c>
      <c r="J37" s="5"/>
      <c r="K37" s="40"/>
      <c r="L37" s="5">
        <f t="shared" si="0"/>
        <v>96</v>
      </c>
      <c r="M37" s="40" t="str">
        <f t="shared" si="1"/>
        <v>Xuất sắc</v>
      </c>
    </row>
    <row r="38" spans="1:13" ht="15">
      <c r="A38" s="5">
        <v>29</v>
      </c>
      <c r="B38" s="69" t="s">
        <v>941</v>
      </c>
      <c r="C38" s="70" t="s">
        <v>36</v>
      </c>
      <c r="D38" s="11" t="s">
        <v>989</v>
      </c>
      <c r="E38" s="5">
        <v>26</v>
      </c>
      <c r="F38" s="5">
        <v>25</v>
      </c>
      <c r="G38" s="5">
        <v>20</v>
      </c>
      <c r="H38" s="5">
        <v>15</v>
      </c>
      <c r="I38" s="5"/>
      <c r="J38" s="5"/>
      <c r="K38" s="39"/>
      <c r="L38" s="5">
        <f t="shared" si="0"/>
        <v>86</v>
      </c>
      <c r="M38" s="40" t="str">
        <f t="shared" si="1"/>
        <v>Tốt</v>
      </c>
    </row>
    <row r="39" spans="1:13" ht="15">
      <c r="A39" s="5">
        <v>30</v>
      </c>
      <c r="B39" s="69" t="s">
        <v>265</v>
      </c>
      <c r="C39" s="70" t="s">
        <v>36</v>
      </c>
      <c r="D39" s="11" t="s">
        <v>990</v>
      </c>
      <c r="E39" s="5">
        <v>20</v>
      </c>
      <c r="F39" s="5">
        <v>25</v>
      </c>
      <c r="G39" s="5">
        <v>20</v>
      </c>
      <c r="H39" s="5">
        <v>15</v>
      </c>
      <c r="I39" s="5"/>
      <c r="J39" s="5"/>
      <c r="K39" s="39"/>
      <c r="L39" s="5">
        <f t="shared" si="0"/>
        <v>80</v>
      </c>
      <c r="M39" s="40" t="str">
        <f t="shared" si="1"/>
        <v>Tốt</v>
      </c>
    </row>
    <row r="40" spans="1:13" ht="15">
      <c r="A40" s="5">
        <v>31</v>
      </c>
      <c r="B40" s="69" t="s">
        <v>942</v>
      </c>
      <c r="C40" s="70" t="s">
        <v>37</v>
      </c>
      <c r="D40" s="11" t="s">
        <v>991</v>
      </c>
      <c r="E40" s="5">
        <v>20</v>
      </c>
      <c r="F40" s="5">
        <v>25</v>
      </c>
      <c r="G40" s="5">
        <v>20</v>
      </c>
      <c r="H40" s="5">
        <v>15</v>
      </c>
      <c r="I40" s="5"/>
      <c r="J40" s="5"/>
      <c r="K40" s="39"/>
      <c r="L40" s="5">
        <f t="shared" si="0"/>
        <v>80</v>
      </c>
      <c r="M40" s="40" t="str">
        <f t="shared" si="1"/>
        <v>Tốt</v>
      </c>
    </row>
    <row r="41" spans="1:13" ht="15">
      <c r="A41" s="5">
        <v>32</v>
      </c>
      <c r="B41" s="69" t="s">
        <v>943</v>
      </c>
      <c r="C41" s="70" t="s">
        <v>131</v>
      </c>
      <c r="D41" s="11" t="s">
        <v>992</v>
      </c>
      <c r="E41" s="5">
        <v>23</v>
      </c>
      <c r="F41" s="5">
        <v>25</v>
      </c>
      <c r="G41" s="5">
        <v>20</v>
      </c>
      <c r="H41" s="5">
        <v>15</v>
      </c>
      <c r="I41" s="5">
        <v>10</v>
      </c>
      <c r="J41" s="5"/>
      <c r="K41" s="39"/>
      <c r="L41" s="5">
        <f t="shared" si="0"/>
        <v>93</v>
      </c>
      <c r="M41" s="40" t="str">
        <f t="shared" si="1"/>
        <v>Xuất sắc</v>
      </c>
    </row>
    <row r="42" spans="1:13" ht="15">
      <c r="A42" s="5">
        <v>33</v>
      </c>
      <c r="B42" s="69" t="s">
        <v>944</v>
      </c>
      <c r="C42" s="70" t="s">
        <v>843</v>
      </c>
      <c r="D42" s="11" t="s">
        <v>993</v>
      </c>
      <c r="E42" s="5">
        <v>20</v>
      </c>
      <c r="F42" s="5">
        <v>25</v>
      </c>
      <c r="G42" s="5">
        <v>20</v>
      </c>
      <c r="H42" s="5">
        <v>15</v>
      </c>
      <c r="I42" s="5"/>
      <c r="J42" s="5"/>
      <c r="K42" s="39"/>
      <c r="L42" s="5">
        <f t="shared" si="0"/>
        <v>80</v>
      </c>
      <c r="M42" s="40" t="str">
        <f t="shared" si="1"/>
        <v>Tốt</v>
      </c>
    </row>
    <row r="43" spans="1:13" ht="15">
      <c r="A43" s="5">
        <v>34</v>
      </c>
      <c r="B43" s="69" t="s">
        <v>945</v>
      </c>
      <c r="C43" s="70" t="s">
        <v>326</v>
      </c>
      <c r="D43" s="11" t="s">
        <v>994</v>
      </c>
      <c r="E43" s="5">
        <v>26</v>
      </c>
      <c r="F43" s="5">
        <v>25</v>
      </c>
      <c r="G43" s="5">
        <v>20</v>
      </c>
      <c r="H43" s="5">
        <v>15</v>
      </c>
      <c r="I43" s="5"/>
      <c r="J43" s="5"/>
      <c r="K43" s="39"/>
      <c r="L43" s="5">
        <f t="shared" si="0"/>
        <v>86</v>
      </c>
      <c r="M43" s="40" t="str">
        <f t="shared" si="1"/>
        <v>Tốt</v>
      </c>
    </row>
    <row r="44" spans="1:13" ht="15">
      <c r="A44" s="5">
        <v>35</v>
      </c>
      <c r="B44" s="69" t="s">
        <v>946</v>
      </c>
      <c r="C44" s="70" t="s">
        <v>947</v>
      </c>
      <c r="D44" s="11" t="s">
        <v>995</v>
      </c>
      <c r="E44" s="5">
        <v>26</v>
      </c>
      <c r="F44" s="5">
        <v>25</v>
      </c>
      <c r="G44" s="5">
        <v>15</v>
      </c>
      <c r="H44" s="5">
        <v>15</v>
      </c>
      <c r="I44" s="5"/>
      <c r="J44" s="5"/>
      <c r="K44" s="39"/>
      <c r="L44" s="5">
        <f t="shared" si="0"/>
        <v>81</v>
      </c>
      <c r="M44" s="40" t="str">
        <f t="shared" si="1"/>
        <v>Tốt</v>
      </c>
    </row>
    <row r="45" spans="1:13" ht="15">
      <c r="A45" s="5">
        <v>36</v>
      </c>
      <c r="B45" s="69" t="s">
        <v>948</v>
      </c>
      <c r="C45" s="70" t="s">
        <v>43</v>
      </c>
      <c r="D45" s="11" t="s">
        <v>996</v>
      </c>
      <c r="E45" s="5">
        <v>26</v>
      </c>
      <c r="F45" s="5">
        <v>25</v>
      </c>
      <c r="G45" s="5">
        <v>20</v>
      </c>
      <c r="H45" s="5">
        <v>15</v>
      </c>
      <c r="I45" s="5"/>
      <c r="J45" s="5"/>
      <c r="K45" s="39"/>
      <c r="L45" s="5">
        <f t="shared" si="0"/>
        <v>86</v>
      </c>
      <c r="M45" s="40" t="str">
        <f t="shared" si="1"/>
        <v>Tốt</v>
      </c>
    </row>
    <row r="46" spans="1:13" ht="15">
      <c r="A46" s="5">
        <v>37</v>
      </c>
      <c r="B46" s="69" t="s">
        <v>949</v>
      </c>
      <c r="C46" s="70" t="s">
        <v>434</v>
      </c>
      <c r="D46" s="11" t="s">
        <v>997</v>
      </c>
      <c r="E46" s="5">
        <v>20</v>
      </c>
      <c r="F46" s="5">
        <v>25</v>
      </c>
      <c r="G46" s="5">
        <v>20</v>
      </c>
      <c r="H46" s="5">
        <v>20</v>
      </c>
      <c r="I46" s="5"/>
      <c r="J46" s="5"/>
      <c r="K46" s="39"/>
      <c r="L46" s="5">
        <f t="shared" si="0"/>
        <v>85</v>
      </c>
      <c r="M46" s="40" t="str">
        <f t="shared" si="1"/>
        <v>Tốt</v>
      </c>
    </row>
    <row r="47" spans="1:13" ht="15">
      <c r="A47" s="5">
        <v>38</v>
      </c>
      <c r="B47" s="69" t="s">
        <v>950</v>
      </c>
      <c r="C47" s="70" t="s">
        <v>951</v>
      </c>
      <c r="D47" s="11" t="s">
        <v>998</v>
      </c>
      <c r="E47" s="5">
        <v>30</v>
      </c>
      <c r="F47" s="5">
        <v>25</v>
      </c>
      <c r="G47" s="5">
        <v>20</v>
      </c>
      <c r="H47" s="5">
        <v>10</v>
      </c>
      <c r="I47" s="5">
        <v>10</v>
      </c>
      <c r="J47" s="5"/>
      <c r="K47" s="40"/>
      <c r="L47" s="5">
        <f t="shared" si="0"/>
        <v>95</v>
      </c>
      <c r="M47" s="40" t="str">
        <f t="shared" si="1"/>
        <v>Xuất sắc</v>
      </c>
    </row>
    <row r="48" spans="1:13" ht="15">
      <c r="A48" s="5">
        <v>39</v>
      </c>
      <c r="B48" s="69" t="s">
        <v>952</v>
      </c>
      <c r="C48" s="70" t="s">
        <v>140</v>
      </c>
      <c r="D48" s="11" t="s">
        <v>999</v>
      </c>
      <c r="E48" s="5">
        <v>20</v>
      </c>
      <c r="F48" s="5">
        <v>25</v>
      </c>
      <c r="G48" s="5">
        <v>20</v>
      </c>
      <c r="H48" s="5">
        <v>15</v>
      </c>
      <c r="I48" s="5"/>
      <c r="J48" s="5"/>
      <c r="K48" s="39"/>
      <c r="L48" s="5">
        <f t="shared" si="0"/>
        <v>80</v>
      </c>
      <c r="M48" s="40" t="str">
        <f t="shared" si="1"/>
        <v>Tốt</v>
      </c>
    </row>
    <row r="49" spans="1:13" ht="15">
      <c r="A49" s="5">
        <v>40</v>
      </c>
      <c r="B49" s="69" t="s">
        <v>953</v>
      </c>
      <c r="C49" s="70" t="s">
        <v>216</v>
      </c>
      <c r="D49" s="11" t="s">
        <v>1000</v>
      </c>
      <c r="E49" s="5">
        <v>26</v>
      </c>
      <c r="F49" s="5">
        <v>25</v>
      </c>
      <c r="G49" s="5">
        <v>20</v>
      </c>
      <c r="H49" s="5">
        <v>15</v>
      </c>
      <c r="I49" s="5"/>
      <c r="J49" s="5"/>
      <c r="K49" s="39"/>
      <c r="L49" s="5">
        <f t="shared" si="0"/>
        <v>86</v>
      </c>
      <c r="M49" s="40" t="str">
        <f t="shared" si="1"/>
        <v>Tốt</v>
      </c>
    </row>
    <row r="50" spans="1:13" ht="15">
      <c r="A50" s="5">
        <v>41</v>
      </c>
      <c r="B50" s="69" t="s">
        <v>954</v>
      </c>
      <c r="C50" s="70" t="s">
        <v>955</v>
      </c>
      <c r="D50" s="11" t="s">
        <v>1001</v>
      </c>
      <c r="E50" s="5">
        <v>26</v>
      </c>
      <c r="F50" s="5">
        <v>20</v>
      </c>
      <c r="G50" s="5">
        <v>10</v>
      </c>
      <c r="H50" s="5">
        <v>15</v>
      </c>
      <c r="I50" s="5"/>
      <c r="J50" s="5"/>
      <c r="K50" s="39"/>
      <c r="L50" s="5">
        <f t="shared" si="0"/>
        <v>71</v>
      </c>
      <c r="M50" s="40" t="str">
        <f t="shared" si="1"/>
        <v>Khá</v>
      </c>
    </row>
    <row r="51" spans="1:13" ht="15">
      <c r="A51" s="5">
        <v>42</v>
      </c>
      <c r="B51" s="69" t="s">
        <v>252</v>
      </c>
      <c r="C51" s="70" t="s">
        <v>146</v>
      </c>
      <c r="D51" s="11" t="s">
        <v>1002</v>
      </c>
      <c r="E51" s="5">
        <v>23</v>
      </c>
      <c r="F51" s="5">
        <v>25</v>
      </c>
      <c r="G51" s="5">
        <v>20</v>
      </c>
      <c r="H51" s="5">
        <v>15</v>
      </c>
      <c r="I51" s="5"/>
      <c r="J51" s="5"/>
      <c r="K51" s="39"/>
      <c r="L51" s="5">
        <f t="shared" si="0"/>
        <v>83</v>
      </c>
      <c r="M51" s="40" t="str">
        <f t="shared" si="1"/>
        <v>Tốt</v>
      </c>
    </row>
    <row r="52" spans="1:13" ht="15">
      <c r="A52" s="5">
        <v>43</v>
      </c>
      <c r="B52" s="69" t="s">
        <v>956</v>
      </c>
      <c r="C52" s="70" t="s">
        <v>146</v>
      </c>
      <c r="D52" s="11" t="s">
        <v>1003</v>
      </c>
      <c r="E52" s="5">
        <v>20</v>
      </c>
      <c r="F52" s="5">
        <v>25</v>
      </c>
      <c r="G52" s="5">
        <v>10</v>
      </c>
      <c r="H52" s="5">
        <v>15</v>
      </c>
      <c r="I52" s="5"/>
      <c r="J52" s="5"/>
      <c r="K52" s="39"/>
      <c r="L52" s="5">
        <f t="shared" si="0"/>
        <v>70</v>
      </c>
      <c r="M52" s="40" t="str">
        <f t="shared" si="1"/>
        <v>Khá</v>
      </c>
    </row>
    <row r="53" spans="1:13" ht="15">
      <c r="A53" s="5">
        <v>44</v>
      </c>
      <c r="B53" s="69" t="s">
        <v>957</v>
      </c>
      <c r="C53" s="70" t="s">
        <v>468</v>
      </c>
      <c r="D53" s="11" t="s">
        <v>1004</v>
      </c>
      <c r="E53" s="5">
        <v>23</v>
      </c>
      <c r="F53" s="5">
        <v>25</v>
      </c>
      <c r="G53" s="5">
        <v>20</v>
      </c>
      <c r="H53" s="5">
        <v>15</v>
      </c>
      <c r="I53" s="5">
        <v>10</v>
      </c>
      <c r="J53" s="5"/>
      <c r="K53" s="40"/>
      <c r="L53" s="5">
        <f t="shared" si="0"/>
        <v>93</v>
      </c>
      <c r="M53" s="40" t="str">
        <f t="shared" si="1"/>
        <v>Xuất sắc</v>
      </c>
    </row>
    <row r="54" spans="1:13" ht="15">
      <c r="A54" s="5">
        <v>45</v>
      </c>
      <c r="B54" s="69" t="s">
        <v>316</v>
      </c>
      <c r="C54" s="70" t="s">
        <v>149</v>
      </c>
      <c r="D54" s="11" t="s">
        <v>1005</v>
      </c>
      <c r="E54" s="5">
        <v>23</v>
      </c>
      <c r="F54" s="5">
        <v>25</v>
      </c>
      <c r="G54" s="5">
        <v>20</v>
      </c>
      <c r="H54" s="5">
        <v>15</v>
      </c>
      <c r="I54" s="5">
        <v>9</v>
      </c>
      <c r="J54" s="5"/>
      <c r="K54" s="40"/>
      <c r="L54" s="5">
        <f t="shared" si="0"/>
        <v>92</v>
      </c>
      <c r="M54" s="40" t="str">
        <f t="shared" si="1"/>
        <v>Xuất sắc</v>
      </c>
    </row>
    <row r="55" spans="1:13" ht="15">
      <c r="A55" s="5">
        <v>46</v>
      </c>
      <c r="B55" s="69" t="s">
        <v>768</v>
      </c>
      <c r="C55" s="70" t="s">
        <v>958</v>
      </c>
      <c r="D55" s="11" t="s">
        <v>1006</v>
      </c>
      <c r="E55" s="5">
        <v>26</v>
      </c>
      <c r="F55" s="5">
        <v>25</v>
      </c>
      <c r="G55" s="5">
        <v>20</v>
      </c>
      <c r="H55" s="5">
        <v>20</v>
      </c>
      <c r="I55" s="5"/>
      <c r="J55" s="5"/>
      <c r="K55" s="39"/>
      <c r="L55" s="5">
        <f t="shared" si="0"/>
        <v>91</v>
      </c>
      <c r="M55" s="40" t="str">
        <f t="shared" si="1"/>
        <v>Xuất sắc</v>
      </c>
    </row>
    <row r="56" spans="1:13" ht="15">
      <c r="A56" s="5">
        <v>47</v>
      </c>
      <c r="B56" s="69" t="s">
        <v>959</v>
      </c>
      <c r="C56" s="70" t="s">
        <v>60</v>
      </c>
      <c r="D56" s="11" t="s">
        <v>1007</v>
      </c>
      <c r="E56" s="5"/>
      <c r="F56" s="5"/>
      <c r="G56" s="5"/>
      <c r="H56" s="5"/>
      <c r="I56" s="5"/>
      <c r="J56" s="5"/>
      <c r="K56" s="39"/>
      <c r="L56" s="5">
        <f t="shared" si="0"/>
        <v>0</v>
      </c>
      <c r="M56" s="40" t="str">
        <f t="shared" si="1"/>
        <v>Kém</v>
      </c>
    </row>
    <row r="57" spans="1:13" ht="15">
      <c r="A57" s="5">
        <v>48</v>
      </c>
      <c r="B57" s="69" t="s">
        <v>960</v>
      </c>
      <c r="C57" s="70" t="s">
        <v>483</v>
      </c>
      <c r="D57" s="11" t="s">
        <v>1008</v>
      </c>
      <c r="E57" s="5">
        <v>18</v>
      </c>
      <c r="F57" s="5">
        <v>22</v>
      </c>
      <c r="G57" s="5">
        <v>15</v>
      </c>
      <c r="H57" s="5">
        <v>15</v>
      </c>
      <c r="I57" s="5"/>
      <c r="J57" s="5"/>
      <c r="K57" s="39"/>
      <c r="L57" s="5">
        <f t="shared" si="0"/>
        <v>70</v>
      </c>
      <c r="M57" s="40" t="str">
        <f t="shared" si="1"/>
        <v>Khá</v>
      </c>
    </row>
  </sheetData>
  <sheetProtection/>
  <mergeCells count="14">
    <mergeCell ref="M7:M8"/>
    <mergeCell ref="B9:C9"/>
    <mergeCell ref="A7:A8"/>
    <mergeCell ref="B7:C8"/>
    <mergeCell ref="D7:D8"/>
    <mergeCell ref="E7:J7"/>
    <mergeCell ref="K7:K8"/>
    <mergeCell ref="L7:L8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5.00390625" style="0" bestFit="1" customWidth="1"/>
    <col min="2" max="2" width="23.57421875" style="0" customWidth="1"/>
    <col min="3" max="3" width="12.421875" style="0" bestFit="1" customWidth="1"/>
  </cols>
  <sheetData>
    <row r="1" spans="1:12" ht="15.75">
      <c r="A1" s="89" t="s">
        <v>0</v>
      </c>
      <c r="B1" s="89"/>
      <c r="C1" s="89"/>
      <c r="D1" s="1"/>
      <c r="E1" s="1"/>
      <c r="F1" s="90" t="s">
        <v>1</v>
      </c>
      <c r="G1" s="90"/>
      <c r="H1" s="90"/>
      <c r="I1" s="90"/>
      <c r="J1" s="90"/>
      <c r="K1" s="90"/>
      <c r="L1" s="90"/>
    </row>
    <row r="2" spans="1:12" ht="15.75">
      <c r="A2" s="91" t="s">
        <v>1009</v>
      </c>
      <c r="B2" s="91"/>
      <c r="C2" s="91"/>
      <c r="D2" s="1"/>
      <c r="E2" s="1"/>
      <c r="F2" s="90" t="s">
        <v>2</v>
      </c>
      <c r="G2" s="90"/>
      <c r="H2" s="90"/>
      <c r="I2" s="90"/>
      <c r="J2" s="90"/>
      <c r="K2" s="90"/>
      <c r="L2" s="90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92" t="s">
        <v>1010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16.5">
      <c r="A5" s="92" t="s">
        <v>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86" t="s">
        <v>4</v>
      </c>
      <c r="B7" s="86" t="s">
        <v>5</v>
      </c>
      <c r="C7" s="86" t="s">
        <v>6</v>
      </c>
      <c r="D7" s="86" t="s">
        <v>7</v>
      </c>
      <c r="E7" s="86"/>
      <c r="F7" s="86"/>
      <c r="G7" s="86"/>
      <c r="H7" s="86"/>
      <c r="I7" s="86"/>
      <c r="J7" s="87" t="s">
        <v>8</v>
      </c>
      <c r="K7" s="87" t="s">
        <v>9</v>
      </c>
      <c r="L7" s="86" t="s">
        <v>10</v>
      </c>
    </row>
    <row r="8" spans="1:12" ht="15">
      <c r="A8" s="86"/>
      <c r="B8" s="86"/>
      <c r="C8" s="86"/>
      <c r="D8" s="3" t="s">
        <v>11</v>
      </c>
      <c r="E8" s="3" t="s">
        <v>12</v>
      </c>
      <c r="F8" s="3" t="s">
        <v>13</v>
      </c>
      <c r="G8" s="3" t="s">
        <v>14</v>
      </c>
      <c r="H8" s="3" t="s">
        <v>15</v>
      </c>
      <c r="I8" s="3" t="s">
        <v>16</v>
      </c>
      <c r="J8" s="87"/>
      <c r="K8" s="87"/>
      <c r="L8" s="86"/>
    </row>
    <row r="9" spans="1:12" ht="1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</row>
    <row r="10" spans="1:12" ht="15.75">
      <c r="A10" s="5">
        <v>1</v>
      </c>
      <c r="B10" s="71" t="s">
        <v>1659</v>
      </c>
      <c r="C10" s="42" t="s">
        <v>1017</v>
      </c>
      <c r="D10" s="18">
        <v>26</v>
      </c>
      <c r="E10" s="18">
        <v>25</v>
      </c>
      <c r="F10" s="18">
        <v>15</v>
      </c>
      <c r="G10" s="18">
        <v>15</v>
      </c>
      <c r="H10" s="18"/>
      <c r="I10" s="18"/>
      <c r="J10" s="18"/>
      <c r="K10" s="19">
        <f aca="true" t="shared" si="0" ref="K10:K54">SUM(D10:J10)</f>
        <v>81</v>
      </c>
      <c r="L10" s="20" t="str">
        <f aca="true" t="shared" si="1" ref="L10:L54">IF(K10&gt;89,"Xuất sắc",IF(K10&gt;79,"Tốt",IF(K10&gt;69,"Khá",IF(K10&gt;59,"Trung bình khá",IF(K10&gt;49,"Trung bình",IF(K10&gt;29,"Yếu","Kém"))))))</f>
        <v>Tốt</v>
      </c>
    </row>
    <row r="11" spans="1:12" ht="15.75">
      <c r="A11" s="5">
        <v>2</v>
      </c>
      <c r="B11" s="71" t="s">
        <v>1660</v>
      </c>
      <c r="C11" s="42" t="s">
        <v>1016</v>
      </c>
      <c r="D11" s="18">
        <v>23</v>
      </c>
      <c r="E11" s="18">
        <v>25</v>
      </c>
      <c r="F11" s="18">
        <v>20</v>
      </c>
      <c r="G11" s="18">
        <v>15</v>
      </c>
      <c r="H11" s="18"/>
      <c r="I11" s="18"/>
      <c r="J11" s="18"/>
      <c r="K11" s="19">
        <f t="shared" si="0"/>
        <v>83</v>
      </c>
      <c r="L11" s="20" t="str">
        <f t="shared" si="1"/>
        <v>Tốt</v>
      </c>
    </row>
    <row r="12" spans="1:12" ht="15.75">
      <c r="A12" s="5">
        <v>3</v>
      </c>
      <c r="B12" s="71" t="s">
        <v>1661</v>
      </c>
      <c r="C12" s="42" t="s">
        <v>1018</v>
      </c>
      <c r="D12" s="18">
        <v>26</v>
      </c>
      <c r="E12" s="18">
        <v>25</v>
      </c>
      <c r="F12" s="18">
        <v>20</v>
      </c>
      <c r="G12" s="18">
        <v>10</v>
      </c>
      <c r="H12" s="18"/>
      <c r="I12" s="18"/>
      <c r="J12" s="18"/>
      <c r="K12" s="19">
        <f t="shared" si="0"/>
        <v>81</v>
      </c>
      <c r="L12" s="20" t="str">
        <f t="shared" si="1"/>
        <v>Tốt</v>
      </c>
    </row>
    <row r="13" spans="1:12" ht="15.75">
      <c r="A13" s="5">
        <v>4</v>
      </c>
      <c r="B13" s="71" t="s">
        <v>1662</v>
      </c>
      <c r="C13" s="42" t="s">
        <v>1019</v>
      </c>
      <c r="D13" s="18">
        <v>20</v>
      </c>
      <c r="E13" s="18">
        <v>25</v>
      </c>
      <c r="F13" s="18">
        <v>10</v>
      </c>
      <c r="G13" s="18">
        <v>15</v>
      </c>
      <c r="H13" s="18"/>
      <c r="I13" s="18"/>
      <c r="J13" s="18"/>
      <c r="K13" s="19">
        <f t="shared" si="0"/>
        <v>70</v>
      </c>
      <c r="L13" s="20" t="str">
        <f t="shared" si="1"/>
        <v>Khá</v>
      </c>
    </row>
    <row r="14" spans="1:12" ht="15.75">
      <c r="A14" s="5">
        <v>5</v>
      </c>
      <c r="B14" s="71" t="s">
        <v>1663</v>
      </c>
      <c r="C14" s="42" t="s">
        <v>1020</v>
      </c>
      <c r="D14" s="18">
        <v>20</v>
      </c>
      <c r="E14" s="18">
        <v>25</v>
      </c>
      <c r="F14" s="18">
        <v>20</v>
      </c>
      <c r="G14" s="18">
        <v>15</v>
      </c>
      <c r="H14" s="18"/>
      <c r="I14" s="18"/>
      <c r="J14" s="18"/>
      <c r="K14" s="19">
        <f t="shared" si="0"/>
        <v>80</v>
      </c>
      <c r="L14" s="20" t="str">
        <f t="shared" si="1"/>
        <v>Tốt</v>
      </c>
    </row>
    <row r="15" spans="1:12" ht="15.75">
      <c r="A15" s="5">
        <v>6</v>
      </c>
      <c r="B15" s="71" t="s">
        <v>1664</v>
      </c>
      <c r="C15" s="42" t="s">
        <v>1665</v>
      </c>
      <c r="D15" s="18">
        <v>23</v>
      </c>
      <c r="E15" s="18">
        <v>25</v>
      </c>
      <c r="F15" s="18">
        <v>20</v>
      </c>
      <c r="G15" s="18">
        <v>15</v>
      </c>
      <c r="H15" s="18"/>
      <c r="I15" s="18"/>
      <c r="J15" s="18"/>
      <c r="K15" s="19">
        <f t="shared" si="0"/>
        <v>83</v>
      </c>
      <c r="L15" s="20" t="str">
        <f t="shared" si="1"/>
        <v>Tốt</v>
      </c>
    </row>
    <row r="16" spans="1:12" ht="15.75">
      <c r="A16" s="5">
        <v>7</v>
      </c>
      <c r="B16" s="71" t="s">
        <v>1666</v>
      </c>
      <c r="C16" s="42" t="s">
        <v>1021</v>
      </c>
      <c r="D16" s="18">
        <v>26</v>
      </c>
      <c r="E16" s="18">
        <v>25</v>
      </c>
      <c r="F16" s="18">
        <v>20</v>
      </c>
      <c r="G16" s="18">
        <v>15</v>
      </c>
      <c r="H16" s="18"/>
      <c r="I16" s="18"/>
      <c r="J16" s="18"/>
      <c r="K16" s="18">
        <f t="shared" si="0"/>
        <v>86</v>
      </c>
      <c r="L16" s="18" t="str">
        <f t="shared" si="1"/>
        <v>Tốt</v>
      </c>
    </row>
    <row r="17" spans="1:12" ht="15.75">
      <c r="A17" s="5">
        <v>8</v>
      </c>
      <c r="B17" s="71" t="s">
        <v>1667</v>
      </c>
      <c r="C17" s="42" t="s">
        <v>1022</v>
      </c>
      <c r="D17" s="18">
        <v>30</v>
      </c>
      <c r="E17" s="18">
        <v>25</v>
      </c>
      <c r="F17" s="18">
        <v>20</v>
      </c>
      <c r="G17" s="18">
        <v>15</v>
      </c>
      <c r="H17" s="18"/>
      <c r="I17" s="18"/>
      <c r="J17" s="18"/>
      <c r="K17" s="18">
        <f t="shared" si="0"/>
        <v>90</v>
      </c>
      <c r="L17" s="18" t="str">
        <f t="shared" si="1"/>
        <v>Xuất sắc</v>
      </c>
    </row>
    <row r="18" spans="1:12" ht="15.75">
      <c r="A18" s="5">
        <v>9</v>
      </c>
      <c r="B18" s="71" t="s">
        <v>1668</v>
      </c>
      <c r="C18" s="42" t="s">
        <v>1023</v>
      </c>
      <c r="D18" s="18">
        <v>20</v>
      </c>
      <c r="E18" s="18">
        <v>25</v>
      </c>
      <c r="F18" s="18">
        <v>20</v>
      </c>
      <c r="G18" s="18">
        <v>15</v>
      </c>
      <c r="H18" s="18"/>
      <c r="I18" s="18"/>
      <c r="J18" s="18"/>
      <c r="K18" s="18">
        <f t="shared" si="0"/>
        <v>80</v>
      </c>
      <c r="L18" s="18" t="str">
        <f t="shared" si="1"/>
        <v>Tốt</v>
      </c>
    </row>
    <row r="19" spans="1:12" ht="15.75">
      <c r="A19" s="5">
        <v>10</v>
      </c>
      <c r="B19" s="71" t="s">
        <v>1669</v>
      </c>
      <c r="C19" s="42" t="s">
        <v>1024</v>
      </c>
      <c r="D19" s="18">
        <v>20</v>
      </c>
      <c r="E19" s="18">
        <v>25</v>
      </c>
      <c r="F19" s="18">
        <v>20</v>
      </c>
      <c r="G19" s="18">
        <v>15</v>
      </c>
      <c r="H19" s="18"/>
      <c r="I19" s="18"/>
      <c r="J19" s="18"/>
      <c r="K19" s="18">
        <f t="shared" si="0"/>
        <v>80</v>
      </c>
      <c r="L19" s="18" t="str">
        <f t="shared" si="1"/>
        <v>Tốt</v>
      </c>
    </row>
    <row r="20" spans="1:12" ht="15.75">
      <c r="A20" s="5">
        <v>11</v>
      </c>
      <c r="B20" s="71" t="s">
        <v>1670</v>
      </c>
      <c r="C20" s="42" t="s">
        <v>1166</v>
      </c>
      <c r="D20" s="18">
        <v>25</v>
      </c>
      <c r="E20" s="18">
        <v>20</v>
      </c>
      <c r="F20" s="18">
        <v>20</v>
      </c>
      <c r="G20" s="18">
        <v>15</v>
      </c>
      <c r="H20" s="18"/>
      <c r="I20" s="18"/>
      <c r="J20" s="18"/>
      <c r="K20" s="18">
        <f t="shared" si="0"/>
        <v>80</v>
      </c>
      <c r="L20" s="18" t="str">
        <f t="shared" si="1"/>
        <v>Tốt</v>
      </c>
    </row>
    <row r="21" spans="1:12" ht="15.75">
      <c r="A21" s="5">
        <v>12</v>
      </c>
      <c r="B21" s="71" t="s">
        <v>1671</v>
      </c>
      <c r="C21" s="42" t="s">
        <v>1025</v>
      </c>
      <c r="D21" s="18">
        <v>20</v>
      </c>
      <c r="E21" s="18">
        <v>25</v>
      </c>
      <c r="F21" s="18">
        <v>20</v>
      </c>
      <c r="G21" s="18">
        <v>15</v>
      </c>
      <c r="H21" s="18"/>
      <c r="I21" s="18"/>
      <c r="J21" s="18"/>
      <c r="K21" s="18">
        <f t="shared" si="0"/>
        <v>80</v>
      </c>
      <c r="L21" s="18" t="str">
        <f t="shared" si="1"/>
        <v>Tốt</v>
      </c>
    </row>
    <row r="22" spans="1:12" ht="15.75">
      <c r="A22" s="5">
        <v>13</v>
      </c>
      <c r="B22" s="71" t="s">
        <v>1672</v>
      </c>
      <c r="C22" s="42" t="s">
        <v>1027</v>
      </c>
      <c r="D22" s="18">
        <v>30</v>
      </c>
      <c r="E22" s="18">
        <v>25</v>
      </c>
      <c r="F22" s="18">
        <v>20</v>
      </c>
      <c r="G22" s="18">
        <v>10</v>
      </c>
      <c r="H22" s="18"/>
      <c r="I22" s="18"/>
      <c r="J22" s="18"/>
      <c r="K22" s="18">
        <f t="shared" si="0"/>
        <v>85</v>
      </c>
      <c r="L22" s="18" t="str">
        <f t="shared" si="1"/>
        <v>Tốt</v>
      </c>
    </row>
    <row r="23" spans="1:12" ht="15.75">
      <c r="A23" s="5">
        <v>14</v>
      </c>
      <c r="B23" s="71" t="s">
        <v>1672</v>
      </c>
      <c r="C23" s="42" t="s">
        <v>1028</v>
      </c>
      <c r="D23" s="18">
        <v>20</v>
      </c>
      <c r="E23" s="18">
        <v>25</v>
      </c>
      <c r="F23" s="18">
        <v>20</v>
      </c>
      <c r="G23" s="18">
        <v>15</v>
      </c>
      <c r="H23" s="18"/>
      <c r="I23" s="18"/>
      <c r="J23" s="18"/>
      <c r="K23" s="18">
        <f t="shared" si="0"/>
        <v>80</v>
      </c>
      <c r="L23" s="18" t="str">
        <f t="shared" si="1"/>
        <v>Tốt</v>
      </c>
    </row>
    <row r="24" spans="1:12" ht="15.75">
      <c r="A24" s="5">
        <v>15</v>
      </c>
      <c r="B24" s="71" t="s">
        <v>1673</v>
      </c>
      <c r="C24" s="42" t="s">
        <v>1026</v>
      </c>
      <c r="D24" s="18">
        <v>23</v>
      </c>
      <c r="E24" s="18">
        <v>25</v>
      </c>
      <c r="F24" s="18">
        <v>20</v>
      </c>
      <c r="G24" s="18">
        <v>20</v>
      </c>
      <c r="H24" s="18"/>
      <c r="I24" s="18"/>
      <c r="J24" s="18"/>
      <c r="K24" s="18">
        <f t="shared" si="0"/>
        <v>88</v>
      </c>
      <c r="L24" s="18" t="str">
        <f t="shared" si="1"/>
        <v>Tốt</v>
      </c>
    </row>
    <row r="25" spans="1:12" ht="15.75">
      <c r="A25" s="5">
        <v>16</v>
      </c>
      <c r="B25" s="71" t="s">
        <v>1674</v>
      </c>
      <c r="C25" s="42" t="s">
        <v>1029</v>
      </c>
      <c r="D25" s="18">
        <v>29</v>
      </c>
      <c r="E25" s="18">
        <v>25</v>
      </c>
      <c r="F25" s="18">
        <v>20</v>
      </c>
      <c r="G25" s="18">
        <v>15</v>
      </c>
      <c r="H25" s="18"/>
      <c r="I25" s="18"/>
      <c r="J25" s="18"/>
      <c r="K25" s="18">
        <f t="shared" si="0"/>
        <v>89</v>
      </c>
      <c r="L25" s="18" t="str">
        <f t="shared" si="1"/>
        <v>Tốt</v>
      </c>
    </row>
    <row r="26" spans="1:12" ht="15.75">
      <c r="A26" s="5">
        <v>17</v>
      </c>
      <c r="B26" s="71" t="s">
        <v>1675</v>
      </c>
      <c r="C26" s="42" t="s">
        <v>1030</v>
      </c>
      <c r="D26" s="18">
        <v>26</v>
      </c>
      <c r="E26" s="18">
        <v>25</v>
      </c>
      <c r="F26" s="18">
        <v>20</v>
      </c>
      <c r="G26" s="18">
        <v>15</v>
      </c>
      <c r="H26" s="18"/>
      <c r="I26" s="18"/>
      <c r="J26" s="18"/>
      <c r="K26" s="18">
        <f t="shared" si="0"/>
        <v>86</v>
      </c>
      <c r="L26" s="18" t="str">
        <f t="shared" si="1"/>
        <v>Tốt</v>
      </c>
    </row>
    <row r="27" spans="1:12" ht="15.75">
      <c r="A27" s="5">
        <v>18</v>
      </c>
      <c r="B27" s="71" t="s">
        <v>1676</v>
      </c>
      <c r="C27" s="42" t="s">
        <v>1031</v>
      </c>
      <c r="D27" s="18">
        <v>29</v>
      </c>
      <c r="E27" s="18">
        <v>25</v>
      </c>
      <c r="F27" s="18">
        <v>20</v>
      </c>
      <c r="G27" s="18">
        <v>15</v>
      </c>
      <c r="H27" s="18"/>
      <c r="I27" s="18"/>
      <c r="J27" s="18"/>
      <c r="K27" s="18">
        <f t="shared" si="0"/>
        <v>89</v>
      </c>
      <c r="L27" s="18" t="str">
        <f t="shared" si="1"/>
        <v>Tốt</v>
      </c>
    </row>
    <row r="28" spans="1:12" ht="15.75">
      <c r="A28" s="5">
        <v>19</v>
      </c>
      <c r="B28" s="71" t="s">
        <v>1677</v>
      </c>
      <c r="C28" s="42" t="s">
        <v>1032</v>
      </c>
      <c r="D28" s="18">
        <v>26</v>
      </c>
      <c r="E28" s="18">
        <v>25</v>
      </c>
      <c r="F28" s="18">
        <v>20</v>
      </c>
      <c r="G28" s="18">
        <v>10</v>
      </c>
      <c r="H28" s="18"/>
      <c r="I28" s="18"/>
      <c r="J28" s="18"/>
      <c r="K28" s="18">
        <f t="shared" si="0"/>
        <v>81</v>
      </c>
      <c r="L28" s="18" t="str">
        <f t="shared" si="1"/>
        <v>Tốt</v>
      </c>
    </row>
    <row r="29" spans="1:12" ht="15.75">
      <c r="A29" s="5">
        <v>20</v>
      </c>
      <c r="B29" s="71" t="s">
        <v>1678</v>
      </c>
      <c r="C29" s="42" t="s">
        <v>1033</v>
      </c>
      <c r="D29" s="18">
        <v>23</v>
      </c>
      <c r="E29" s="18">
        <v>25</v>
      </c>
      <c r="F29" s="18">
        <v>20</v>
      </c>
      <c r="G29" s="18">
        <v>15</v>
      </c>
      <c r="H29" s="18"/>
      <c r="I29" s="18"/>
      <c r="J29" s="18"/>
      <c r="K29" s="18">
        <f t="shared" si="0"/>
        <v>83</v>
      </c>
      <c r="L29" s="18" t="str">
        <f t="shared" si="1"/>
        <v>Tốt</v>
      </c>
    </row>
    <row r="30" spans="1:12" ht="15.75">
      <c r="A30" s="5">
        <v>21</v>
      </c>
      <c r="B30" s="71" t="s">
        <v>1679</v>
      </c>
      <c r="C30" s="42" t="s">
        <v>1034</v>
      </c>
      <c r="D30" s="18">
        <v>23</v>
      </c>
      <c r="E30" s="18">
        <v>25</v>
      </c>
      <c r="F30" s="18">
        <v>20</v>
      </c>
      <c r="G30" s="18">
        <v>20</v>
      </c>
      <c r="H30" s="18"/>
      <c r="I30" s="18"/>
      <c r="J30" s="18"/>
      <c r="K30" s="18">
        <f t="shared" si="0"/>
        <v>88</v>
      </c>
      <c r="L30" s="18" t="str">
        <f t="shared" si="1"/>
        <v>Tốt</v>
      </c>
    </row>
    <row r="31" spans="1:12" ht="15.75">
      <c r="A31" s="5">
        <v>22</v>
      </c>
      <c r="B31" s="71" t="s">
        <v>1680</v>
      </c>
      <c r="C31" s="42" t="s">
        <v>1035</v>
      </c>
      <c r="D31" s="18">
        <v>23</v>
      </c>
      <c r="E31" s="18">
        <v>25</v>
      </c>
      <c r="F31" s="18">
        <v>20</v>
      </c>
      <c r="G31" s="18">
        <v>15</v>
      </c>
      <c r="H31" s="18"/>
      <c r="I31" s="18"/>
      <c r="J31" s="18"/>
      <c r="K31" s="18">
        <f t="shared" si="0"/>
        <v>83</v>
      </c>
      <c r="L31" s="18" t="str">
        <f t="shared" si="1"/>
        <v>Tốt</v>
      </c>
    </row>
    <row r="32" spans="1:12" ht="15.75">
      <c r="A32" s="5">
        <v>23</v>
      </c>
      <c r="B32" s="71" t="s">
        <v>1681</v>
      </c>
      <c r="C32" s="42" t="s">
        <v>1036</v>
      </c>
      <c r="D32" s="18">
        <v>20</v>
      </c>
      <c r="E32" s="18">
        <v>25</v>
      </c>
      <c r="F32" s="18">
        <v>20</v>
      </c>
      <c r="G32" s="18">
        <v>15</v>
      </c>
      <c r="H32" s="18"/>
      <c r="I32" s="18"/>
      <c r="J32" s="18"/>
      <c r="K32" s="18">
        <f t="shared" si="0"/>
        <v>80</v>
      </c>
      <c r="L32" s="18" t="str">
        <f t="shared" si="1"/>
        <v>Tốt</v>
      </c>
    </row>
    <row r="33" spans="1:12" ht="15.75">
      <c r="A33" s="5">
        <v>24</v>
      </c>
      <c r="B33" s="71" t="s">
        <v>1682</v>
      </c>
      <c r="C33" s="42" t="s">
        <v>1037</v>
      </c>
      <c r="D33" s="18">
        <v>26</v>
      </c>
      <c r="E33" s="18">
        <v>25</v>
      </c>
      <c r="F33" s="18">
        <v>10</v>
      </c>
      <c r="G33" s="18">
        <v>15</v>
      </c>
      <c r="H33" s="18"/>
      <c r="I33" s="18"/>
      <c r="J33" s="18"/>
      <c r="K33" s="18">
        <f t="shared" si="0"/>
        <v>76</v>
      </c>
      <c r="L33" s="18" t="str">
        <f t="shared" si="1"/>
        <v>Khá</v>
      </c>
    </row>
    <row r="34" spans="1:12" ht="15.75">
      <c r="A34" s="5">
        <v>25</v>
      </c>
      <c r="B34" s="71" t="s">
        <v>1683</v>
      </c>
      <c r="C34" s="42" t="s">
        <v>1038</v>
      </c>
      <c r="D34" s="18">
        <v>26</v>
      </c>
      <c r="E34" s="18">
        <v>25</v>
      </c>
      <c r="F34" s="18">
        <v>20</v>
      </c>
      <c r="G34" s="18">
        <v>15</v>
      </c>
      <c r="H34" s="18"/>
      <c r="I34" s="18"/>
      <c r="J34" s="18"/>
      <c r="K34" s="18">
        <f t="shared" si="0"/>
        <v>86</v>
      </c>
      <c r="L34" s="18" t="str">
        <f t="shared" si="1"/>
        <v>Tốt</v>
      </c>
    </row>
    <row r="35" spans="1:12" ht="15.75">
      <c r="A35" s="5">
        <v>26</v>
      </c>
      <c r="B35" s="71" t="s">
        <v>1684</v>
      </c>
      <c r="C35" s="42" t="s">
        <v>1039</v>
      </c>
      <c r="D35" s="18">
        <v>26</v>
      </c>
      <c r="E35" s="18">
        <v>25</v>
      </c>
      <c r="F35" s="18">
        <v>20</v>
      </c>
      <c r="G35" s="18">
        <v>15</v>
      </c>
      <c r="H35" s="18"/>
      <c r="I35" s="18"/>
      <c r="J35" s="18"/>
      <c r="K35" s="18">
        <f t="shared" si="0"/>
        <v>86</v>
      </c>
      <c r="L35" s="18" t="str">
        <f t="shared" si="1"/>
        <v>Tốt</v>
      </c>
    </row>
    <row r="36" spans="1:12" ht="15.75">
      <c r="A36" s="5">
        <v>27</v>
      </c>
      <c r="B36" s="71" t="s">
        <v>1685</v>
      </c>
      <c r="C36" s="42" t="s">
        <v>1040</v>
      </c>
      <c r="D36" s="18">
        <v>26</v>
      </c>
      <c r="E36" s="18">
        <v>25</v>
      </c>
      <c r="F36" s="18">
        <v>20</v>
      </c>
      <c r="G36" s="18">
        <v>15</v>
      </c>
      <c r="H36" s="18"/>
      <c r="I36" s="18"/>
      <c r="J36" s="18"/>
      <c r="K36" s="18">
        <f t="shared" si="0"/>
        <v>86</v>
      </c>
      <c r="L36" s="18" t="str">
        <f t="shared" si="1"/>
        <v>Tốt</v>
      </c>
    </row>
    <row r="37" spans="1:12" ht="15.75">
      <c r="A37" s="5">
        <v>28</v>
      </c>
      <c r="B37" s="71" t="s">
        <v>1686</v>
      </c>
      <c r="C37" s="42" t="s">
        <v>1041</v>
      </c>
      <c r="D37" s="18">
        <v>26</v>
      </c>
      <c r="E37" s="18">
        <v>25</v>
      </c>
      <c r="F37" s="18">
        <v>20</v>
      </c>
      <c r="G37" s="18">
        <v>10</v>
      </c>
      <c r="H37" s="18"/>
      <c r="I37" s="18"/>
      <c r="J37" s="18"/>
      <c r="K37" s="18">
        <f t="shared" si="0"/>
        <v>81</v>
      </c>
      <c r="L37" s="18" t="str">
        <f t="shared" si="1"/>
        <v>Tốt</v>
      </c>
    </row>
    <row r="38" spans="1:12" ht="15.75">
      <c r="A38" s="5">
        <v>29</v>
      </c>
      <c r="B38" s="71" t="s">
        <v>1687</v>
      </c>
      <c r="C38" s="42" t="s">
        <v>1042</v>
      </c>
      <c r="D38" s="18">
        <v>23</v>
      </c>
      <c r="E38" s="18">
        <v>25</v>
      </c>
      <c r="F38" s="18">
        <v>20</v>
      </c>
      <c r="G38" s="18">
        <v>15</v>
      </c>
      <c r="H38" s="18">
        <v>8</v>
      </c>
      <c r="I38" s="18"/>
      <c r="J38" s="18"/>
      <c r="K38" s="18">
        <f t="shared" si="0"/>
        <v>91</v>
      </c>
      <c r="L38" s="18" t="str">
        <f t="shared" si="1"/>
        <v>Xuất sắc</v>
      </c>
    </row>
    <row r="39" spans="1:12" ht="15.75">
      <c r="A39" s="5">
        <v>30</v>
      </c>
      <c r="B39" s="71" t="s">
        <v>1688</v>
      </c>
      <c r="C39" s="42" t="s">
        <v>1043</v>
      </c>
      <c r="D39" s="18">
        <v>26</v>
      </c>
      <c r="E39" s="18">
        <v>25</v>
      </c>
      <c r="F39" s="18">
        <v>20</v>
      </c>
      <c r="G39" s="18">
        <v>15</v>
      </c>
      <c r="H39" s="18"/>
      <c r="I39" s="18"/>
      <c r="J39" s="18"/>
      <c r="K39" s="18">
        <f t="shared" si="0"/>
        <v>86</v>
      </c>
      <c r="L39" s="18" t="str">
        <f t="shared" si="1"/>
        <v>Tốt</v>
      </c>
    </row>
    <row r="40" spans="1:12" ht="15.75">
      <c r="A40" s="5">
        <v>31</v>
      </c>
      <c r="B40" s="71" t="s">
        <v>1689</v>
      </c>
      <c r="C40" s="42" t="s">
        <v>1044</v>
      </c>
      <c r="D40" s="18">
        <v>23</v>
      </c>
      <c r="E40" s="18">
        <v>25</v>
      </c>
      <c r="F40" s="18">
        <v>20</v>
      </c>
      <c r="G40" s="18">
        <v>15</v>
      </c>
      <c r="H40" s="18"/>
      <c r="I40" s="18"/>
      <c r="J40" s="18"/>
      <c r="K40" s="18">
        <f t="shared" si="0"/>
        <v>83</v>
      </c>
      <c r="L40" s="18" t="str">
        <f t="shared" si="1"/>
        <v>Tốt</v>
      </c>
    </row>
    <row r="41" spans="1:12" ht="15.75">
      <c r="A41" s="5">
        <v>32</v>
      </c>
      <c r="B41" s="71" t="s">
        <v>1690</v>
      </c>
      <c r="C41" s="42" t="s">
        <v>1305</v>
      </c>
      <c r="D41" s="18">
        <v>23</v>
      </c>
      <c r="E41" s="18">
        <v>25</v>
      </c>
      <c r="F41" s="18">
        <v>20</v>
      </c>
      <c r="G41" s="18">
        <v>15</v>
      </c>
      <c r="H41" s="18"/>
      <c r="I41" s="18"/>
      <c r="J41" s="18"/>
      <c r="K41" s="18">
        <f t="shared" si="0"/>
        <v>83</v>
      </c>
      <c r="L41" s="18" t="str">
        <f t="shared" si="1"/>
        <v>Tốt</v>
      </c>
    </row>
    <row r="42" spans="1:12" ht="15.75">
      <c r="A42" s="5">
        <v>33</v>
      </c>
      <c r="B42" s="71" t="s">
        <v>1691</v>
      </c>
      <c r="C42" s="42" t="s">
        <v>1045</v>
      </c>
      <c r="D42" s="18">
        <v>20</v>
      </c>
      <c r="E42" s="18">
        <v>25</v>
      </c>
      <c r="F42" s="18">
        <v>20</v>
      </c>
      <c r="G42" s="18">
        <v>15</v>
      </c>
      <c r="H42" s="18"/>
      <c r="I42" s="18"/>
      <c r="J42" s="18"/>
      <c r="K42" s="18">
        <f t="shared" si="0"/>
        <v>80</v>
      </c>
      <c r="L42" s="18" t="str">
        <f t="shared" si="1"/>
        <v>Tốt</v>
      </c>
    </row>
    <row r="43" spans="1:12" ht="15.75">
      <c r="A43" s="5">
        <v>34</v>
      </c>
      <c r="B43" s="71" t="s">
        <v>1692</v>
      </c>
      <c r="C43" s="42" t="s">
        <v>1046</v>
      </c>
      <c r="D43" s="18">
        <v>30</v>
      </c>
      <c r="E43" s="18">
        <v>25</v>
      </c>
      <c r="F43" s="18">
        <v>20</v>
      </c>
      <c r="G43" s="18">
        <v>10</v>
      </c>
      <c r="H43" s="18">
        <v>10</v>
      </c>
      <c r="I43" s="18"/>
      <c r="J43" s="18"/>
      <c r="K43" s="18">
        <f t="shared" si="0"/>
        <v>95</v>
      </c>
      <c r="L43" s="18" t="str">
        <f t="shared" si="1"/>
        <v>Xuất sắc</v>
      </c>
    </row>
    <row r="44" spans="1:12" ht="15.75">
      <c r="A44" s="5">
        <v>35</v>
      </c>
      <c r="B44" s="71" t="s">
        <v>1693</v>
      </c>
      <c r="C44" s="42" t="s">
        <v>1047</v>
      </c>
      <c r="D44" s="18">
        <v>22</v>
      </c>
      <c r="E44" s="18">
        <v>25</v>
      </c>
      <c r="F44" s="18">
        <v>20</v>
      </c>
      <c r="G44" s="18">
        <v>20</v>
      </c>
      <c r="H44" s="18">
        <v>8</v>
      </c>
      <c r="I44" s="18"/>
      <c r="J44" s="18"/>
      <c r="K44" s="18">
        <f t="shared" si="0"/>
        <v>95</v>
      </c>
      <c r="L44" s="18" t="str">
        <f t="shared" si="1"/>
        <v>Xuất sắc</v>
      </c>
    </row>
    <row r="45" spans="1:12" ht="15.75">
      <c r="A45" s="5">
        <v>36</v>
      </c>
      <c r="B45" s="71" t="s">
        <v>1694</v>
      </c>
      <c r="C45" s="42" t="s">
        <v>1048</v>
      </c>
      <c r="D45" s="18">
        <v>20</v>
      </c>
      <c r="E45" s="18">
        <v>25</v>
      </c>
      <c r="F45" s="18">
        <v>20</v>
      </c>
      <c r="G45" s="18">
        <v>15</v>
      </c>
      <c r="H45" s="18"/>
      <c r="I45" s="18"/>
      <c r="J45" s="18"/>
      <c r="K45" s="18">
        <f t="shared" si="0"/>
        <v>80</v>
      </c>
      <c r="L45" s="18" t="str">
        <f t="shared" si="1"/>
        <v>Tốt</v>
      </c>
    </row>
    <row r="46" spans="1:12" ht="15.75">
      <c r="A46" s="5">
        <v>37</v>
      </c>
      <c r="B46" s="71" t="s">
        <v>1695</v>
      </c>
      <c r="C46" s="42" t="s">
        <v>1049</v>
      </c>
      <c r="D46" s="18">
        <v>23</v>
      </c>
      <c r="E46" s="18">
        <v>25</v>
      </c>
      <c r="F46" s="18">
        <v>20</v>
      </c>
      <c r="G46" s="18">
        <v>14</v>
      </c>
      <c r="H46" s="18">
        <v>8</v>
      </c>
      <c r="I46" s="18"/>
      <c r="J46" s="18"/>
      <c r="K46" s="18">
        <f t="shared" si="0"/>
        <v>90</v>
      </c>
      <c r="L46" s="18" t="str">
        <f t="shared" si="1"/>
        <v>Xuất sắc</v>
      </c>
    </row>
    <row r="47" spans="1:12" ht="15.75">
      <c r="A47" s="5">
        <v>38</v>
      </c>
      <c r="B47" s="71" t="s">
        <v>1696</v>
      </c>
      <c r="C47" s="42" t="s">
        <v>1050</v>
      </c>
      <c r="D47" s="18">
        <v>20</v>
      </c>
      <c r="E47" s="18">
        <v>25</v>
      </c>
      <c r="F47" s="18">
        <v>20</v>
      </c>
      <c r="G47" s="18">
        <v>15</v>
      </c>
      <c r="H47" s="18"/>
      <c r="I47" s="18"/>
      <c r="J47" s="18"/>
      <c r="K47" s="18">
        <f t="shared" si="0"/>
        <v>80</v>
      </c>
      <c r="L47" s="18" t="str">
        <f t="shared" si="1"/>
        <v>Tốt</v>
      </c>
    </row>
    <row r="48" spans="1:12" ht="15.75">
      <c r="A48" s="5">
        <v>39</v>
      </c>
      <c r="B48" s="71" t="s">
        <v>1697</v>
      </c>
      <c r="C48" s="42" t="s">
        <v>1051</v>
      </c>
      <c r="D48" s="18">
        <v>26</v>
      </c>
      <c r="E48" s="18">
        <v>25</v>
      </c>
      <c r="F48" s="18">
        <v>20</v>
      </c>
      <c r="G48" s="18">
        <v>15</v>
      </c>
      <c r="H48" s="18"/>
      <c r="I48" s="18"/>
      <c r="J48" s="18"/>
      <c r="K48" s="18">
        <f t="shared" si="0"/>
        <v>86</v>
      </c>
      <c r="L48" s="18" t="str">
        <f t="shared" si="1"/>
        <v>Tốt</v>
      </c>
    </row>
    <row r="49" spans="1:12" ht="15.75">
      <c r="A49" s="5">
        <v>40</v>
      </c>
      <c r="B49" s="71" t="s">
        <v>1698</v>
      </c>
      <c r="C49" s="42" t="s">
        <v>1053</v>
      </c>
      <c r="D49" s="18">
        <v>20</v>
      </c>
      <c r="E49" s="18">
        <v>25</v>
      </c>
      <c r="F49" s="18">
        <v>20</v>
      </c>
      <c r="G49" s="18">
        <v>15</v>
      </c>
      <c r="H49" s="18"/>
      <c r="I49" s="18"/>
      <c r="J49" s="18"/>
      <c r="K49" s="18">
        <f t="shared" si="0"/>
        <v>80</v>
      </c>
      <c r="L49" s="18" t="str">
        <f t="shared" si="1"/>
        <v>Tốt</v>
      </c>
    </row>
    <row r="50" spans="1:12" ht="15.75">
      <c r="A50" s="5">
        <v>41</v>
      </c>
      <c r="B50" s="71" t="s">
        <v>1699</v>
      </c>
      <c r="C50" s="42" t="s">
        <v>1052</v>
      </c>
      <c r="D50" s="18">
        <v>23</v>
      </c>
      <c r="E50" s="18">
        <v>25</v>
      </c>
      <c r="F50" s="18">
        <v>20</v>
      </c>
      <c r="G50" s="18">
        <v>20</v>
      </c>
      <c r="H50" s="18"/>
      <c r="I50" s="18"/>
      <c r="J50" s="18"/>
      <c r="K50" s="18">
        <f t="shared" si="0"/>
        <v>88</v>
      </c>
      <c r="L50" s="18" t="str">
        <f t="shared" si="1"/>
        <v>Tốt</v>
      </c>
    </row>
    <row r="51" spans="1:12" ht="15.75">
      <c r="A51" s="5">
        <v>42</v>
      </c>
      <c r="B51" s="71" t="s">
        <v>1700</v>
      </c>
      <c r="C51" s="42" t="s">
        <v>1054</v>
      </c>
      <c r="D51" s="18">
        <v>20</v>
      </c>
      <c r="E51" s="18">
        <v>25</v>
      </c>
      <c r="F51" s="18">
        <v>20</v>
      </c>
      <c r="G51" s="18">
        <v>15</v>
      </c>
      <c r="H51" s="18"/>
      <c r="I51" s="18"/>
      <c r="J51" s="18"/>
      <c r="K51" s="18">
        <f t="shared" si="0"/>
        <v>80</v>
      </c>
      <c r="L51" s="18" t="str">
        <f t="shared" si="1"/>
        <v>Tốt</v>
      </c>
    </row>
    <row r="52" spans="1:12" ht="15.75">
      <c r="A52" s="5">
        <v>43</v>
      </c>
      <c r="B52" s="71" t="s">
        <v>1701</v>
      </c>
      <c r="C52" s="42" t="s">
        <v>1055</v>
      </c>
      <c r="D52" s="18">
        <v>20</v>
      </c>
      <c r="E52" s="18">
        <v>25</v>
      </c>
      <c r="F52" s="18">
        <v>20</v>
      </c>
      <c r="G52" s="18">
        <v>15</v>
      </c>
      <c r="H52" s="18"/>
      <c r="I52" s="18"/>
      <c r="J52" s="18"/>
      <c r="K52" s="18">
        <f t="shared" si="0"/>
        <v>80</v>
      </c>
      <c r="L52" s="18" t="str">
        <f t="shared" si="1"/>
        <v>Tốt</v>
      </c>
    </row>
    <row r="53" spans="1:12" ht="15.75">
      <c r="A53" s="5">
        <v>44</v>
      </c>
      <c r="B53" s="71" t="s">
        <v>1702</v>
      </c>
      <c r="C53" s="42" t="s">
        <v>1056</v>
      </c>
      <c r="D53" s="18">
        <v>20</v>
      </c>
      <c r="E53" s="18">
        <v>25</v>
      </c>
      <c r="F53" s="18">
        <v>20</v>
      </c>
      <c r="G53" s="18">
        <v>15</v>
      </c>
      <c r="H53" s="18"/>
      <c r="I53" s="18"/>
      <c r="J53" s="18"/>
      <c r="K53" s="18">
        <f t="shared" si="0"/>
        <v>80</v>
      </c>
      <c r="L53" s="18" t="str">
        <f t="shared" si="1"/>
        <v>Tốt</v>
      </c>
    </row>
    <row r="54" spans="1:12" ht="15.75">
      <c r="A54" s="5">
        <v>45</v>
      </c>
      <c r="B54" s="71" t="s">
        <v>1703</v>
      </c>
      <c r="C54" s="42" t="s">
        <v>1057</v>
      </c>
      <c r="D54" s="18">
        <v>27</v>
      </c>
      <c r="E54" s="18">
        <v>25</v>
      </c>
      <c r="F54" s="18">
        <v>20</v>
      </c>
      <c r="G54" s="18">
        <v>10</v>
      </c>
      <c r="H54" s="18"/>
      <c r="I54" s="18"/>
      <c r="J54" s="18"/>
      <c r="K54" s="18">
        <f t="shared" si="0"/>
        <v>82</v>
      </c>
      <c r="L54" s="18" t="str">
        <f t="shared" si="1"/>
        <v>Tốt</v>
      </c>
    </row>
  </sheetData>
  <sheetProtection/>
  <mergeCells count="13">
    <mergeCell ref="L7:L8"/>
    <mergeCell ref="A7:A8"/>
    <mergeCell ref="B7:B8"/>
    <mergeCell ref="C7:C8"/>
    <mergeCell ref="D7:I7"/>
    <mergeCell ref="J7:J8"/>
    <mergeCell ref="K7:K8"/>
    <mergeCell ref="A5:L5"/>
    <mergeCell ref="A1:C1"/>
    <mergeCell ref="F1:L1"/>
    <mergeCell ref="A2:C2"/>
    <mergeCell ref="F2:L2"/>
    <mergeCell ref="A4:L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22">
      <selection activeCell="M39" sqref="M39"/>
    </sheetView>
  </sheetViews>
  <sheetFormatPr defaultColWidth="9.140625" defaultRowHeight="15"/>
  <cols>
    <col min="1" max="1" width="5.00390625" style="0" bestFit="1" customWidth="1"/>
    <col min="2" max="2" width="20.140625" style="0" bestFit="1" customWidth="1"/>
    <col min="4" max="4" width="12.421875" style="0" bestFit="1" customWidth="1"/>
  </cols>
  <sheetData>
    <row r="1" spans="1:13" ht="15.75">
      <c r="A1" s="89" t="s">
        <v>0</v>
      </c>
      <c r="B1" s="89"/>
      <c r="C1" s="89"/>
      <c r="D1" s="89"/>
      <c r="E1" s="1"/>
      <c r="F1" s="1"/>
      <c r="G1" s="90" t="s">
        <v>1</v>
      </c>
      <c r="H1" s="90"/>
      <c r="I1" s="90"/>
      <c r="J1" s="90"/>
      <c r="K1" s="90"/>
      <c r="L1" s="90"/>
      <c r="M1" s="90"/>
    </row>
    <row r="2" spans="1:13" ht="15.75">
      <c r="A2" s="91" t="s">
        <v>1058</v>
      </c>
      <c r="B2" s="91"/>
      <c r="C2" s="91"/>
      <c r="D2" s="91"/>
      <c r="E2" s="1"/>
      <c r="F2" s="1"/>
      <c r="G2" s="90" t="s">
        <v>2</v>
      </c>
      <c r="H2" s="90"/>
      <c r="I2" s="90"/>
      <c r="J2" s="90"/>
      <c r="K2" s="90"/>
      <c r="L2" s="90"/>
      <c r="M2" s="90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92" t="s">
        <v>1059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6.5">
      <c r="A5" s="92" t="s">
        <v>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86" t="s">
        <v>4</v>
      </c>
      <c r="B7" s="86" t="s">
        <v>5</v>
      </c>
      <c r="C7" s="86"/>
      <c r="D7" s="86" t="s">
        <v>6</v>
      </c>
      <c r="E7" s="86" t="s">
        <v>7</v>
      </c>
      <c r="F7" s="86"/>
      <c r="G7" s="86"/>
      <c r="H7" s="86"/>
      <c r="I7" s="86"/>
      <c r="J7" s="86"/>
      <c r="K7" s="87" t="s">
        <v>8</v>
      </c>
      <c r="L7" s="87" t="s">
        <v>9</v>
      </c>
      <c r="M7" s="86" t="s">
        <v>10</v>
      </c>
    </row>
    <row r="8" spans="1:13" ht="15">
      <c r="A8" s="86"/>
      <c r="B8" s="86"/>
      <c r="C8" s="86"/>
      <c r="D8" s="86"/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87"/>
      <c r="L8" s="87"/>
      <c r="M8" s="86"/>
    </row>
    <row r="9" spans="1:13" ht="15">
      <c r="A9" s="4">
        <v>1</v>
      </c>
      <c r="B9" s="95">
        <v>2</v>
      </c>
      <c r="C9" s="95"/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</row>
    <row r="10" spans="1:13" ht="15.75">
      <c r="A10" s="5">
        <v>1</v>
      </c>
      <c r="B10" s="72" t="s">
        <v>1060</v>
      </c>
      <c r="C10" s="73" t="s">
        <v>108</v>
      </c>
      <c r="D10" s="12" t="s">
        <v>1089</v>
      </c>
      <c r="E10" s="21">
        <v>29</v>
      </c>
      <c r="F10" s="21">
        <v>25</v>
      </c>
      <c r="G10" s="21">
        <v>14</v>
      </c>
      <c r="H10" s="21">
        <v>15</v>
      </c>
      <c r="I10" s="21"/>
      <c r="J10" s="21"/>
      <c r="K10" s="21">
        <v>5</v>
      </c>
      <c r="L10" s="22">
        <f aca="true" t="shared" si="0" ref="L10:L45">SUM(E10:K10)</f>
        <v>88</v>
      </c>
      <c r="M10" s="23" t="str">
        <f>IF(L10&gt;89,"Xuất sắc",IF(L10&gt;79,"Tốt",IF(L10&gt;69,"Khá",IF(L10&gt;59,"Trung bình khá",IF(L10&gt;49,"Trung bình",IF(L10&gt;29,"Yếu","Kém"))))))</f>
        <v>Tốt</v>
      </c>
    </row>
    <row r="11" spans="1:13" ht="15.75">
      <c r="A11" s="5">
        <v>2</v>
      </c>
      <c r="B11" s="72" t="s">
        <v>109</v>
      </c>
      <c r="C11" s="73" t="s">
        <v>1061</v>
      </c>
      <c r="D11" s="12" t="s">
        <v>1090</v>
      </c>
      <c r="E11" s="21">
        <v>26</v>
      </c>
      <c r="F11" s="21">
        <v>25</v>
      </c>
      <c r="G11" s="21">
        <v>18</v>
      </c>
      <c r="H11" s="21">
        <v>15</v>
      </c>
      <c r="I11" s="21"/>
      <c r="J11" s="21"/>
      <c r="K11" s="21">
        <v>5</v>
      </c>
      <c r="L11" s="22">
        <f t="shared" si="0"/>
        <v>89</v>
      </c>
      <c r="M11" s="23" t="str">
        <f aca="true" t="shared" si="1" ref="M11:M45">IF(L11&gt;89,"Xuất sắc",IF(L11&gt;79,"Tốt",IF(L11&gt;69,"Khá",IF(L11&gt;59,"Trung bình khá",IF(L11&gt;49,"Trung bình",IF(L11&gt;29,"Yếu","Kém"))))))</f>
        <v>Tốt</v>
      </c>
    </row>
    <row r="12" spans="1:13" ht="15.75">
      <c r="A12" s="5">
        <v>3</v>
      </c>
      <c r="B12" s="72" t="s">
        <v>1062</v>
      </c>
      <c r="C12" s="73" t="s">
        <v>922</v>
      </c>
      <c r="D12" s="12" t="s">
        <v>1091</v>
      </c>
      <c r="E12" s="21">
        <v>26</v>
      </c>
      <c r="F12" s="21">
        <v>25</v>
      </c>
      <c r="G12" s="21">
        <v>18</v>
      </c>
      <c r="H12" s="21">
        <v>15</v>
      </c>
      <c r="I12" s="21"/>
      <c r="J12" s="21"/>
      <c r="K12" s="21">
        <v>5</v>
      </c>
      <c r="L12" s="22">
        <f t="shared" si="0"/>
        <v>89</v>
      </c>
      <c r="M12" s="23" t="str">
        <f t="shared" si="1"/>
        <v>Tốt</v>
      </c>
    </row>
    <row r="13" spans="1:13" ht="15.75">
      <c r="A13" s="5">
        <v>4</v>
      </c>
      <c r="B13" s="72" t="s">
        <v>1063</v>
      </c>
      <c r="C13" s="73" t="s">
        <v>656</v>
      </c>
      <c r="D13" s="12" t="s">
        <v>1092</v>
      </c>
      <c r="E13" s="21">
        <v>23</v>
      </c>
      <c r="F13" s="21">
        <v>25</v>
      </c>
      <c r="G13" s="21">
        <v>18</v>
      </c>
      <c r="H13" s="21">
        <v>15</v>
      </c>
      <c r="I13" s="21"/>
      <c r="J13" s="21"/>
      <c r="K13" s="21">
        <v>5</v>
      </c>
      <c r="L13" s="22">
        <f t="shared" si="0"/>
        <v>86</v>
      </c>
      <c r="M13" s="23" t="str">
        <f t="shared" si="1"/>
        <v>Tốt</v>
      </c>
    </row>
    <row r="14" spans="1:13" ht="15.75">
      <c r="A14" s="5">
        <v>5</v>
      </c>
      <c r="B14" s="72" t="s">
        <v>1064</v>
      </c>
      <c r="C14" s="73" t="s">
        <v>656</v>
      </c>
      <c r="D14" s="12" t="s">
        <v>1093</v>
      </c>
      <c r="E14" s="21">
        <v>26</v>
      </c>
      <c r="F14" s="21">
        <v>25</v>
      </c>
      <c r="G14" s="21">
        <v>14</v>
      </c>
      <c r="H14" s="21">
        <v>15</v>
      </c>
      <c r="I14" s="21"/>
      <c r="J14" s="21"/>
      <c r="K14" s="21">
        <v>5</v>
      </c>
      <c r="L14" s="22">
        <f t="shared" si="0"/>
        <v>85</v>
      </c>
      <c r="M14" s="23" t="str">
        <f t="shared" si="1"/>
        <v>Tốt</v>
      </c>
    </row>
    <row r="15" spans="1:13" ht="15.75">
      <c r="A15" s="5">
        <v>6</v>
      </c>
      <c r="B15" s="72" t="s">
        <v>1065</v>
      </c>
      <c r="C15" s="73" t="s">
        <v>114</v>
      </c>
      <c r="D15" s="12" t="s">
        <v>1094</v>
      </c>
      <c r="E15" s="21">
        <v>29</v>
      </c>
      <c r="F15" s="21">
        <v>25</v>
      </c>
      <c r="G15" s="21">
        <v>16</v>
      </c>
      <c r="H15" s="21">
        <v>15</v>
      </c>
      <c r="I15" s="21"/>
      <c r="J15" s="21"/>
      <c r="K15" s="21">
        <v>5</v>
      </c>
      <c r="L15" s="22">
        <f t="shared" si="0"/>
        <v>90</v>
      </c>
      <c r="M15" s="23" t="str">
        <f t="shared" si="1"/>
        <v>Xuất sắc</v>
      </c>
    </row>
    <row r="16" spans="1:13" ht="15.75">
      <c r="A16" s="5">
        <v>7</v>
      </c>
      <c r="B16" s="72" t="s">
        <v>744</v>
      </c>
      <c r="C16" s="73" t="s">
        <v>116</v>
      </c>
      <c r="D16" s="12" t="s">
        <v>1095</v>
      </c>
      <c r="E16" s="21">
        <v>23</v>
      </c>
      <c r="F16" s="21">
        <v>25</v>
      </c>
      <c r="G16" s="21">
        <v>18</v>
      </c>
      <c r="H16" s="21">
        <v>15</v>
      </c>
      <c r="I16" s="21"/>
      <c r="J16" s="21"/>
      <c r="K16" s="21">
        <v>5</v>
      </c>
      <c r="L16" s="22">
        <f t="shared" si="0"/>
        <v>86</v>
      </c>
      <c r="M16" s="23" t="str">
        <f t="shared" si="1"/>
        <v>Tốt</v>
      </c>
    </row>
    <row r="17" spans="1:13" ht="15.75">
      <c r="A17" s="5">
        <v>8</v>
      </c>
      <c r="B17" s="72" t="s">
        <v>1066</v>
      </c>
      <c r="C17" s="73" t="s">
        <v>120</v>
      </c>
      <c r="D17" s="12" t="s">
        <v>1096</v>
      </c>
      <c r="E17" s="21">
        <v>30</v>
      </c>
      <c r="F17" s="21">
        <v>25</v>
      </c>
      <c r="G17" s="21">
        <v>18</v>
      </c>
      <c r="H17" s="21">
        <v>15</v>
      </c>
      <c r="I17" s="21"/>
      <c r="J17" s="21"/>
      <c r="K17" s="21">
        <v>5</v>
      </c>
      <c r="L17" s="22">
        <f t="shared" si="0"/>
        <v>93</v>
      </c>
      <c r="M17" s="23" t="str">
        <f t="shared" si="1"/>
        <v>Xuất sắc</v>
      </c>
    </row>
    <row r="18" spans="1:13" ht="15.75">
      <c r="A18" s="5">
        <v>9</v>
      </c>
      <c r="B18" s="72" t="s">
        <v>1067</v>
      </c>
      <c r="C18" s="73" t="s">
        <v>286</v>
      </c>
      <c r="D18" s="12" t="s">
        <v>1097</v>
      </c>
      <c r="E18" s="21">
        <v>26</v>
      </c>
      <c r="F18" s="21">
        <v>25</v>
      </c>
      <c r="G18" s="21">
        <v>18</v>
      </c>
      <c r="H18" s="21">
        <v>15</v>
      </c>
      <c r="I18" s="21"/>
      <c r="J18" s="21"/>
      <c r="K18" s="21">
        <v>5</v>
      </c>
      <c r="L18" s="22">
        <f t="shared" si="0"/>
        <v>89</v>
      </c>
      <c r="M18" s="23" t="str">
        <f t="shared" si="1"/>
        <v>Tốt</v>
      </c>
    </row>
    <row r="19" spans="1:13" ht="15.75">
      <c r="A19" s="5">
        <v>10</v>
      </c>
      <c r="B19" s="72" t="s">
        <v>749</v>
      </c>
      <c r="C19" s="73" t="s">
        <v>204</v>
      </c>
      <c r="D19" s="12" t="s">
        <v>1098</v>
      </c>
      <c r="E19" s="21">
        <v>26</v>
      </c>
      <c r="F19" s="21">
        <v>25</v>
      </c>
      <c r="G19" s="21">
        <v>10</v>
      </c>
      <c r="H19" s="21">
        <v>15</v>
      </c>
      <c r="I19" s="21"/>
      <c r="J19" s="21"/>
      <c r="K19" s="21">
        <v>5</v>
      </c>
      <c r="L19" s="22">
        <f t="shared" si="0"/>
        <v>81</v>
      </c>
      <c r="M19" s="23" t="str">
        <f t="shared" si="1"/>
        <v>Tốt</v>
      </c>
    </row>
    <row r="20" spans="1:13" ht="15.75">
      <c r="A20" s="5">
        <v>11</v>
      </c>
      <c r="B20" s="72" t="s">
        <v>128</v>
      </c>
      <c r="C20" s="73" t="s">
        <v>295</v>
      </c>
      <c r="D20" s="12" t="s">
        <v>1099</v>
      </c>
      <c r="E20" s="21">
        <v>23</v>
      </c>
      <c r="F20" s="21">
        <v>25</v>
      </c>
      <c r="G20" s="21">
        <v>16</v>
      </c>
      <c r="H20" s="21">
        <v>15</v>
      </c>
      <c r="I20" s="21"/>
      <c r="J20" s="21"/>
      <c r="K20" s="21">
        <v>5</v>
      </c>
      <c r="L20" s="22">
        <f t="shared" si="0"/>
        <v>84</v>
      </c>
      <c r="M20" s="23" t="str">
        <f t="shared" si="1"/>
        <v>Tốt</v>
      </c>
    </row>
    <row r="21" spans="1:13" ht="15.75">
      <c r="A21" s="5">
        <v>12</v>
      </c>
      <c r="B21" s="72" t="s">
        <v>122</v>
      </c>
      <c r="C21" s="73" t="s">
        <v>210</v>
      </c>
      <c r="D21" s="12" t="s">
        <v>1100</v>
      </c>
      <c r="E21" s="21">
        <v>29</v>
      </c>
      <c r="F21" s="21">
        <v>25</v>
      </c>
      <c r="G21" s="21">
        <v>16</v>
      </c>
      <c r="H21" s="21">
        <v>10</v>
      </c>
      <c r="I21" s="21"/>
      <c r="J21" s="21"/>
      <c r="K21" s="21">
        <v>5</v>
      </c>
      <c r="L21" s="22">
        <f t="shared" si="0"/>
        <v>85</v>
      </c>
      <c r="M21" s="23" t="str">
        <f t="shared" si="1"/>
        <v>Tốt</v>
      </c>
    </row>
    <row r="22" spans="1:13" ht="15.75">
      <c r="A22" s="5">
        <v>13</v>
      </c>
      <c r="B22" s="72" t="s">
        <v>269</v>
      </c>
      <c r="C22" s="73" t="s">
        <v>312</v>
      </c>
      <c r="D22" s="12" t="s">
        <v>1101</v>
      </c>
      <c r="E22" s="21">
        <v>29</v>
      </c>
      <c r="F22" s="21">
        <v>25</v>
      </c>
      <c r="G22" s="21">
        <v>20</v>
      </c>
      <c r="H22" s="21">
        <v>15</v>
      </c>
      <c r="I22" s="21"/>
      <c r="J22" s="21"/>
      <c r="K22" s="21">
        <v>5</v>
      </c>
      <c r="L22" s="22">
        <f t="shared" si="0"/>
        <v>94</v>
      </c>
      <c r="M22" s="23" t="str">
        <f t="shared" si="1"/>
        <v>Xuất sắc</v>
      </c>
    </row>
    <row r="23" spans="1:13" ht="15.75">
      <c r="A23" s="5">
        <v>14</v>
      </c>
      <c r="B23" s="72" t="s">
        <v>1068</v>
      </c>
      <c r="C23" s="73" t="s">
        <v>36</v>
      </c>
      <c r="D23" s="12" t="s">
        <v>1102</v>
      </c>
      <c r="E23" s="21">
        <v>26</v>
      </c>
      <c r="F23" s="21">
        <v>25</v>
      </c>
      <c r="G23" s="21">
        <v>18</v>
      </c>
      <c r="H23" s="21">
        <v>15</v>
      </c>
      <c r="I23" s="21"/>
      <c r="J23" s="21"/>
      <c r="K23" s="21">
        <v>5</v>
      </c>
      <c r="L23" s="22">
        <f t="shared" si="0"/>
        <v>89</v>
      </c>
      <c r="M23" s="23" t="str">
        <f t="shared" si="1"/>
        <v>Tốt</v>
      </c>
    </row>
    <row r="24" spans="1:13" ht="15.75">
      <c r="A24" s="5">
        <v>15</v>
      </c>
      <c r="B24" s="72" t="s">
        <v>1069</v>
      </c>
      <c r="C24" s="73" t="s">
        <v>131</v>
      </c>
      <c r="D24" s="12" t="s">
        <v>1103</v>
      </c>
      <c r="E24" s="21">
        <v>23</v>
      </c>
      <c r="F24" s="21">
        <v>25</v>
      </c>
      <c r="G24" s="21">
        <v>20</v>
      </c>
      <c r="H24" s="21">
        <v>15</v>
      </c>
      <c r="I24" s="21">
        <v>5</v>
      </c>
      <c r="J24" s="21"/>
      <c r="K24" s="21">
        <v>5</v>
      </c>
      <c r="L24" s="22">
        <f t="shared" si="0"/>
        <v>93</v>
      </c>
      <c r="M24" s="23" t="str">
        <f t="shared" si="1"/>
        <v>Xuất sắc</v>
      </c>
    </row>
    <row r="25" spans="1:13" ht="15.75">
      <c r="A25" s="5">
        <v>16</v>
      </c>
      <c r="B25" s="72" t="s">
        <v>1070</v>
      </c>
      <c r="C25" s="73" t="s">
        <v>1071</v>
      </c>
      <c r="D25" s="12" t="s">
        <v>1104</v>
      </c>
      <c r="E25" s="21">
        <v>29</v>
      </c>
      <c r="F25" s="21">
        <v>25</v>
      </c>
      <c r="G25" s="21">
        <v>20</v>
      </c>
      <c r="H25" s="21">
        <v>15</v>
      </c>
      <c r="I25" s="21"/>
      <c r="J25" s="21"/>
      <c r="K25" s="21">
        <v>5</v>
      </c>
      <c r="L25" s="22">
        <f t="shared" si="0"/>
        <v>94</v>
      </c>
      <c r="M25" s="23" t="str">
        <f t="shared" si="1"/>
        <v>Xuất sắc</v>
      </c>
    </row>
    <row r="26" spans="1:13" ht="15.75">
      <c r="A26" s="5">
        <v>17</v>
      </c>
      <c r="B26" s="72" t="s">
        <v>1072</v>
      </c>
      <c r="C26" s="73" t="s">
        <v>329</v>
      </c>
      <c r="D26" s="12" t="s">
        <v>1105</v>
      </c>
      <c r="E26" s="21">
        <v>23</v>
      </c>
      <c r="F26" s="21">
        <v>25</v>
      </c>
      <c r="G26" s="21">
        <v>16</v>
      </c>
      <c r="H26" s="21">
        <v>15</v>
      </c>
      <c r="I26" s="21"/>
      <c r="J26" s="21"/>
      <c r="K26" s="21">
        <v>5</v>
      </c>
      <c r="L26" s="22">
        <f t="shared" si="0"/>
        <v>84</v>
      </c>
      <c r="M26" s="23" t="str">
        <f t="shared" si="1"/>
        <v>Tốt</v>
      </c>
    </row>
    <row r="27" spans="1:13" ht="15.75">
      <c r="A27" s="5">
        <v>18</v>
      </c>
      <c r="B27" s="72" t="s">
        <v>566</v>
      </c>
      <c r="C27" s="73" t="s">
        <v>40</v>
      </c>
      <c r="D27" s="12" t="s">
        <v>1106</v>
      </c>
      <c r="E27" s="21">
        <v>26</v>
      </c>
      <c r="F27" s="21">
        <v>25</v>
      </c>
      <c r="G27" s="21">
        <v>14</v>
      </c>
      <c r="H27" s="21">
        <v>15</v>
      </c>
      <c r="I27" s="21"/>
      <c r="J27" s="21"/>
      <c r="K27" s="21">
        <v>5</v>
      </c>
      <c r="L27" s="22">
        <f t="shared" si="0"/>
        <v>85</v>
      </c>
      <c r="M27" s="23" t="str">
        <f t="shared" si="1"/>
        <v>Tốt</v>
      </c>
    </row>
    <row r="28" spans="1:13" ht="15.75">
      <c r="A28" s="5">
        <v>19</v>
      </c>
      <c r="B28" s="72" t="s">
        <v>1073</v>
      </c>
      <c r="C28" s="73" t="s">
        <v>422</v>
      </c>
      <c r="D28" s="12" t="s">
        <v>1107</v>
      </c>
      <c r="E28" s="21">
        <v>29</v>
      </c>
      <c r="F28" s="21">
        <v>25</v>
      </c>
      <c r="G28" s="21">
        <v>14</v>
      </c>
      <c r="H28" s="21">
        <v>15</v>
      </c>
      <c r="I28" s="21"/>
      <c r="J28" s="21"/>
      <c r="K28" s="21">
        <v>5</v>
      </c>
      <c r="L28" s="22">
        <f t="shared" si="0"/>
        <v>88</v>
      </c>
      <c r="M28" s="23" t="str">
        <f t="shared" si="1"/>
        <v>Tốt</v>
      </c>
    </row>
    <row r="29" spans="1:13" ht="15.75">
      <c r="A29" s="5">
        <v>20</v>
      </c>
      <c r="B29" s="72" t="s">
        <v>923</v>
      </c>
      <c r="C29" s="73" t="s">
        <v>43</v>
      </c>
      <c r="D29" s="12" t="s">
        <v>1108</v>
      </c>
      <c r="E29" s="21">
        <v>20</v>
      </c>
      <c r="F29" s="21">
        <v>25</v>
      </c>
      <c r="G29" s="21">
        <v>20</v>
      </c>
      <c r="H29" s="21">
        <v>15</v>
      </c>
      <c r="I29" s="21"/>
      <c r="J29" s="21"/>
      <c r="K29" s="21">
        <v>5</v>
      </c>
      <c r="L29" s="22">
        <f t="shared" si="0"/>
        <v>85</v>
      </c>
      <c r="M29" s="23" t="str">
        <f t="shared" si="1"/>
        <v>Tốt</v>
      </c>
    </row>
    <row r="30" spans="1:13" ht="15.75">
      <c r="A30" s="5">
        <v>21</v>
      </c>
      <c r="B30" s="72" t="s">
        <v>1074</v>
      </c>
      <c r="C30" s="73" t="s">
        <v>43</v>
      </c>
      <c r="D30" s="12" t="s">
        <v>1109</v>
      </c>
      <c r="E30" s="21">
        <v>29</v>
      </c>
      <c r="F30" s="21">
        <v>25</v>
      </c>
      <c r="G30" s="21">
        <v>16</v>
      </c>
      <c r="H30" s="21">
        <v>15</v>
      </c>
      <c r="I30" s="21"/>
      <c r="J30" s="21"/>
      <c r="K30" s="21">
        <v>5</v>
      </c>
      <c r="L30" s="22">
        <f t="shared" si="0"/>
        <v>90</v>
      </c>
      <c r="M30" s="23" t="str">
        <f t="shared" si="1"/>
        <v>Xuất sắc</v>
      </c>
    </row>
    <row r="31" spans="1:13" ht="15.75">
      <c r="A31" s="5">
        <v>22</v>
      </c>
      <c r="B31" s="72" t="s">
        <v>1075</v>
      </c>
      <c r="C31" s="73" t="s">
        <v>138</v>
      </c>
      <c r="D31" s="12" t="s">
        <v>1110</v>
      </c>
      <c r="E31" s="21">
        <v>23</v>
      </c>
      <c r="F31" s="21">
        <v>25</v>
      </c>
      <c r="G31" s="21">
        <v>20</v>
      </c>
      <c r="H31" s="21">
        <v>15</v>
      </c>
      <c r="I31" s="21">
        <v>10</v>
      </c>
      <c r="J31" s="21"/>
      <c r="K31" s="21">
        <v>5</v>
      </c>
      <c r="L31" s="22">
        <f t="shared" si="0"/>
        <v>98</v>
      </c>
      <c r="M31" s="23" t="str">
        <f t="shared" si="1"/>
        <v>Xuất sắc</v>
      </c>
    </row>
    <row r="32" spans="1:13" ht="15.75">
      <c r="A32" s="5">
        <v>23</v>
      </c>
      <c r="B32" s="72" t="s">
        <v>1076</v>
      </c>
      <c r="C32" s="73" t="s">
        <v>45</v>
      </c>
      <c r="D32" s="12" t="s">
        <v>1111</v>
      </c>
      <c r="E32" s="21">
        <v>20</v>
      </c>
      <c r="F32" s="21">
        <v>25</v>
      </c>
      <c r="G32" s="21">
        <v>20</v>
      </c>
      <c r="H32" s="21">
        <v>15</v>
      </c>
      <c r="I32" s="21"/>
      <c r="J32" s="21"/>
      <c r="K32" s="21">
        <v>5</v>
      </c>
      <c r="L32" s="22">
        <f t="shared" si="0"/>
        <v>85</v>
      </c>
      <c r="M32" s="23" t="str">
        <f t="shared" si="1"/>
        <v>Tốt</v>
      </c>
    </row>
    <row r="33" spans="1:13" ht="15.75">
      <c r="A33" s="5">
        <v>24</v>
      </c>
      <c r="B33" s="72" t="s">
        <v>1077</v>
      </c>
      <c r="C33" s="73" t="s">
        <v>48</v>
      </c>
      <c r="D33" s="12" t="s">
        <v>1112</v>
      </c>
      <c r="E33" s="21">
        <v>29</v>
      </c>
      <c r="F33" s="21">
        <v>25</v>
      </c>
      <c r="G33" s="21">
        <v>20</v>
      </c>
      <c r="H33" s="21">
        <v>15</v>
      </c>
      <c r="I33" s="21">
        <v>5</v>
      </c>
      <c r="J33" s="21"/>
      <c r="K33" s="21">
        <v>5</v>
      </c>
      <c r="L33" s="22">
        <f t="shared" si="0"/>
        <v>99</v>
      </c>
      <c r="M33" s="23" t="str">
        <f t="shared" si="1"/>
        <v>Xuất sắc</v>
      </c>
    </row>
    <row r="34" spans="1:13" ht="15.75">
      <c r="A34" s="5">
        <v>25</v>
      </c>
      <c r="B34" s="72" t="s">
        <v>1078</v>
      </c>
      <c r="C34" s="73" t="s">
        <v>48</v>
      </c>
      <c r="D34" s="12" t="s">
        <v>1113</v>
      </c>
      <c r="E34" s="21">
        <v>26</v>
      </c>
      <c r="F34" s="21">
        <v>25</v>
      </c>
      <c r="G34" s="21">
        <v>20</v>
      </c>
      <c r="H34" s="21">
        <v>15</v>
      </c>
      <c r="I34" s="21"/>
      <c r="J34" s="21"/>
      <c r="K34" s="21">
        <v>5</v>
      </c>
      <c r="L34" s="22">
        <f t="shared" si="0"/>
        <v>91</v>
      </c>
      <c r="M34" s="23" t="str">
        <f t="shared" si="1"/>
        <v>Xuất sắc</v>
      </c>
    </row>
    <row r="35" spans="1:13" ht="15.75">
      <c r="A35" s="5">
        <v>26</v>
      </c>
      <c r="B35" s="72" t="s">
        <v>278</v>
      </c>
      <c r="C35" s="73" t="s">
        <v>455</v>
      </c>
      <c r="D35" s="12" t="s">
        <v>1114</v>
      </c>
      <c r="E35" s="21">
        <v>23</v>
      </c>
      <c r="F35" s="21">
        <v>25</v>
      </c>
      <c r="G35" s="21">
        <v>20</v>
      </c>
      <c r="H35" s="21">
        <v>15</v>
      </c>
      <c r="I35" s="21"/>
      <c r="J35" s="21"/>
      <c r="K35" s="21">
        <v>5</v>
      </c>
      <c r="L35" s="22">
        <f t="shared" si="0"/>
        <v>88</v>
      </c>
      <c r="M35" s="23" t="str">
        <f t="shared" si="1"/>
        <v>Tốt</v>
      </c>
    </row>
    <row r="36" spans="1:13" ht="15.75">
      <c r="A36" s="5">
        <v>27</v>
      </c>
      <c r="B36" s="72" t="s">
        <v>143</v>
      </c>
      <c r="C36" s="73" t="s">
        <v>1079</v>
      </c>
      <c r="D36" s="12" t="s">
        <v>1115</v>
      </c>
      <c r="E36" s="21">
        <v>23</v>
      </c>
      <c r="F36" s="21">
        <v>25</v>
      </c>
      <c r="G36" s="21">
        <v>18</v>
      </c>
      <c r="H36" s="21">
        <v>15</v>
      </c>
      <c r="I36" s="21"/>
      <c r="J36" s="21"/>
      <c r="K36" s="21">
        <v>5</v>
      </c>
      <c r="L36" s="22">
        <f t="shared" si="0"/>
        <v>86</v>
      </c>
      <c r="M36" s="23" t="str">
        <f t="shared" si="1"/>
        <v>Tốt</v>
      </c>
    </row>
    <row r="37" spans="1:13" ht="15.75">
      <c r="A37" s="5">
        <v>28</v>
      </c>
      <c r="B37" s="72" t="s">
        <v>1080</v>
      </c>
      <c r="C37" s="73" t="s">
        <v>146</v>
      </c>
      <c r="D37" s="12" t="s">
        <v>1116</v>
      </c>
      <c r="E37" s="21">
        <v>26</v>
      </c>
      <c r="F37" s="21">
        <v>25</v>
      </c>
      <c r="G37" s="21">
        <v>18</v>
      </c>
      <c r="H37" s="21">
        <v>15</v>
      </c>
      <c r="I37" s="21"/>
      <c r="J37" s="21"/>
      <c r="K37" s="21">
        <v>5</v>
      </c>
      <c r="L37" s="22">
        <f t="shared" si="0"/>
        <v>89</v>
      </c>
      <c r="M37" s="23" t="str">
        <f t="shared" si="1"/>
        <v>Tốt</v>
      </c>
    </row>
    <row r="38" spans="1:13" ht="15.75">
      <c r="A38" s="5">
        <v>29</v>
      </c>
      <c r="B38" s="72" t="s">
        <v>316</v>
      </c>
      <c r="C38" s="73" t="s">
        <v>146</v>
      </c>
      <c r="D38" s="12" t="s">
        <v>1117</v>
      </c>
      <c r="E38" s="21">
        <v>29</v>
      </c>
      <c r="F38" s="21">
        <v>25</v>
      </c>
      <c r="G38" s="21">
        <v>16</v>
      </c>
      <c r="H38" s="21">
        <v>15</v>
      </c>
      <c r="I38" s="21"/>
      <c r="J38" s="21"/>
      <c r="K38" s="21">
        <v>5</v>
      </c>
      <c r="L38" s="22">
        <f t="shared" si="0"/>
        <v>90</v>
      </c>
      <c r="M38" s="23" t="str">
        <f t="shared" si="1"/>
        <v>Xuất sắc</v>
      </c>
    </row>
    <row r="39" spans="1:13" ht="15.75">
      <c r="A39" s="5">
        <v>30</v>
      </c>
      <c r="B39" s="72" t="s">
        <v>1081</v>
      </c>
      <c r="C39" s="73" t="s">
        <v>146</v>
      </c>
      <c r="D39" s="12" t="s">
        <v>1118</v>
      </c>
      <c r="E39" s="21">
        <v>26</v>
      </c>
      <c r="F39" s="21">
        <v>25</v>
      </c>
      <c r="G39" s="21">
        <v>20</v>
      </c>
      <c r="H39" s="21">
        <v>15</v>
      </c>
      <c r="I39" s="21"/>
      <c r="J39" s="21"/>
      <c r="K39" s="21">
        <v>5</v>
      </c>
      <c r="L39" s="22">
        <f t="shared" si="0"/>
        <v>91</v>
      </c>
      <c r="M39" s="23" t="str">
        <f t="shared" si="1"/>
        <v>Xuất sắc</v>
      </c>
    </row>
    <row r="40" spans="1:13" ht="15.75">
      <c r="A40" s="5">
        <v>31</v>
      </c>
      <c r="B40" s="72" t="s">
        <v>211</v>
      </c>
      <c r="C40" s="73" t="s">
        <v>147</v>
      </c>
      <c r="D40" s="12" t="s">
        <v>1119</v>
      </c>
      <c r="E40" s="21">
        <v>23</v>
      </c>
      <c r="F40" s="21">
        <v>25</v>
      </c>
      <c r="G40" s="21">
        <v>20</v>
      </c>
      <c r="H40" s="21">
        <v>15</v>
      </c>
      <c r="I40" s="21">
        <v>8</v>
      </c>
      <c r="J40" s="21"/>
      <c r="K40" s="21">
        <v>5</v>
      </c>
      <c r="L40" s="22">
        <f t="shared" si="0"/>
        <v>96</v>
      </c>
      <c r="M40" s="23" t="str">
        <f t="shared" si="1"/>
        <v>Xuất sắc</v>
      </c>
    </row>
    <row r="41" spans="1:13" ht="15.75">
      <c r="A41" s="5">
        <v>32</v>
      </c>
      <c r="B41" s="72" t="s">
        <v>1082</v>
      </c>
      <c r="C41" s="73" t="s">
        <v>149</v>
      </c>
      <c r="D41" s="12" t="s">
        <v>1120</v>
      </c>
      <c r="E41" s="21">
        <v>26</v>
      </c>
      <c r="F41" s="21">
        <v>25</v>
      </c>
      <c r="G41" s="21">
        <v>18</v>
      </c>
      <c r="H41" s="21">
        <v>15</v>
      </c>
      <c r="I41" s="21"/>
      <c r="J41" s="21"/>
      <c r="K41" s="21">
        <v>5</v>
      </c>
      <c r="L41" s="22">
        <f t="shared" si="0"/>
        <v>89</v>
      </c>
      <c r="M41" s="23" t="str">
        <f t="shared" si="1"/>
        <v>Tốt</v>
      </c>
    </row>
    <row r="42" spans="1:13" ht="15.75">
      <c r="A42" s="5">
        <v>33</v>
      </c>
      <c r="B42" s="72" t="s">
        <v>1083</v>
      </c>
      <c r="C42" s="73" t="s">
        <v>1084</v>
      </c>
      <c r="D42" s="12" t="s">
        <v>1121</v>
      </c>
      <c r="E42" s="21">
        <v>29</v>
      </c>
      <c r="F42" s="21">
        <v>25</v>
      </c>
      <c r="G42" s="21">
        <v>12</v>
      </c>
      <c r="H42" s="21">
        <v>15</v>
      </c>
      <c r="I42" s="21"/>
      <c r="J42" s="21"/>
      <c r="K42" s="21">
        <v>5</v>
      </c>
      <c r="L42" s="22">
        <f t="shared" si="0"/>
        <v>86</v>
      </c>
      <c r="M42" s="23" t="str">
        <f t="shared" si="1"/>
        <v>Tốt</v>
      </c>
    </row>
    <row r="43" spans="1:13" ht="15.75">
      <c r="A43" s="5">
        <v>34</v>
      </c>
      <c r="B43" s="72" t="s">
        <v>1085</v>
      </c>
      <c r="C43" s="73" t="s">
        <v>57</v>
      </c>
      <c r="D43" s="12" t="s">
        <v>1122</v>
      </c>
      <c r="E43" s="21">
        <v>26</v>
      </c>
      <c r="F43" s="21">
        <v>25</v>
      </c>
      <c r="G43" s="21">
        <v>16</v>
      </c>
      <c r="H43" s="21">
        <v>15</v>
      </c>
      <c r="I43" s="21"/>
      <c r="J43" s="21"/>
      <c r="K43" s="21">
        <v>5</v>
      </c>
      <c r="L43" s="22">
        <f t="shared" si="0"/>
        <v>87</v>
      </c>
      <c r="M43" s="23" t="str">
        <f t="shared" si="1"/>
        <v>Tốt</v>
      </c>
    </row>
    <row r="44" spans="1:13" ht="15.75">
      <c r="A44" s="5">
        <v>35</v>
      </c>
      <c r="B44" s="72" t="s">
        <v>1086</v>
      </c>
      <c r="C44" s="73" t="s">
        <v>1087</v>
      </c>
      <c r="D44" s="12" t="s">
        <v>1123</v>
      </c>
      <c r="E44" s="21">
        <v>26</v>
      </c>
      <c r="F44" s="21">
        <v>25</v>
      </c>
      <c r="G44" s="21">
        <v>18</v>
      </c>
      <c r="H44" s="21">
        <v>15</v>
      </c>
      <c r="I44" s="21"/>
      <c r="J44" s="21"/>
      <c r="K44" s="21">
        <v>5</v>
      </c>
      <c r="L44" s="22">
        <f t="shared" si="0"/>
        <v>89</v>
      </c>
      <c r="M44" s="23" t="str">
        <f t="shared" si="1"/>
        <v>Tốt</v>
      </c>
    </row>
    <row r="45" spans="1:13" ht="15.75">
      <c r="A45" s="5">
        <v>36</v>
      </c>
      <c r="B45" s="72" t="s">
        <v>201</v>
      </c>
      <c r="C45" s="73" t="s">
        <v>1088</v>
      </c>
      <c r="D45" s="12" t="s">
        <v>1124</v>
      </c>
      <c r="E45" s="21">
        <v>26</v>
      </c>
      <c r="F45" s="21">
        <v>25</v>
      </c>
      <c r="G45" s="21">
        <v>16</v>
      </c>
      <c r="H45" s="21">
        <v>15</v>
      </c>
      <c r="I45" s="21"/>
      <c r="J45" s="21"/>
      <c r="K45" s="21">
        <v>5</v>
      </c>
      <c r="L45" s="22">
        <f t="shared" si="0"/>
        <v>87</v>
      </c>
      <c r="M45" s="23" t="str">
        <f t="shared" si="1"/>
        <v>Tốt</v>
      </c>
    </row>
  </sheetData>
  <sheetProtection/>
  <mergeCells count="14">
    <mergeCell ref="M7:M8"/>
    <mergeCell ref="B9:C9"/>
    <mergeCell ref="A7:A8"/>
    <mergeCell ref="B7:C8"/>
    <mergeCell ref="D7:D8"/>
    <mergeCell ref="E7:J7"/>
    <mergeCell ref="K7:K8"/>
    <mergeCell ref="L7:L8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28">
      <selection activeCell="M49" sqref="M49"/>
    </sheetView>
  </sheetViews>
  <sheetFormatPr defaultColWidth="9.140625" defaultRowHeight="15"/>
  <cols>
    <col min="1" max="1" width="5.00390625" style="0" bestFit="1" customWidth="1"/>
    <col min="2" max="2" width="20.421875" style="0" bestFit="1" customWidth="1"/>
    <col min="4" max="4" width="12.421875" style="0" bestFit="1" customWidth="1"/>
  </cols>
  <sheetData>
    <row r="1" spans="1:13" ht="15.75">
      <c r="A1" s="89" t="s">
        <v>0</v>
      </c>
      <c r="B1" s="89"/>
      <c r="C1" s="89"/>
      <c r="D1" s="89"/>
      <c r="E1" s="1"/>
      <c r="F1" s="1"/>
      <c r="G1" s="90" t="s">
        <v>1</v>
      </c>
      <c r="H1" s="90"/>
      <c r="I1" s="90"/>
      <c r="J1" s="90"/>
      <c r="K1" s="90"/>
      <c r="L1" s="90"/>
      <c r="M1" s="90"/>
    </row>
    <row r="2" spans="1:13" ht="15.75">
      <c r="A2" s="91" t="s">
        <v>1125</v>
      </c>
      <c r="B2" s="91"/>
      <c r="C2" s="91"/>
      <c r="D2" s="91"/>
      <c r="E2" s="1"/>
      <c r="F2" s="1"/>
      <c r="G2" s="90" t="s">
        <v>2</v>
      </c>
      <c r="H2" s="90"/>
      <c r="I2" s="90"/>
      <c r="J2" s="90"/>
      <c r="K2" s="90"/>
      <c r="L2" s="90"/>
      <c r="M2" s="90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92" t="s">
        <v>1126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6.5">
      <c r="A5" s="92" t="s">
        <v>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86" t="s">
        <v>4</v>
      </c>
      <c r="B7" s="86" t="s">
        <v>5</v>
      </c>
      <c r="C7" s="86"/>
      <c r="D7" s="86" t="s">
        <v>6</v>
      </c>
      <c r="E7" s="86" t="s">
        <v>7</v>
      </c>
      <c r="F7" s="86"/>
      <c r="G7" s="86"/>
      <c r="H7" s="86"/>
      <c r="I7" s="86"/>
      <c r="J7" s="86"/>
      <c r="K7" s="87" t="s">
        <v>8</v>
      </c>
      <c r="L7" s="87" t="s">
        <v>9</v>
      </c>
      <c r="M7" s="86" t="s">
        <v>10</v>
      </c>
    </row>
    <row r="8" spans="1:13" ht="15">
      <c r="A8" s="86"/>
      <c r="B8" s="86"/>
      <c r="C8" s="86"/>
      <c r="D8" s="86"/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87"/>
      <c r="L8" s="87"/>
      <c r="M8" s="86"/>
    </row>
    <row r="9" spans="1:13" ht="15">
      <c r="A9" s="4">
        <v>1</v>
      </c>
      <c r="B9" s="95">
        <v>2</v>
      </c>
      <c r="C9" s="95"/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</row>
    <row r="10" spans="1:13" ht="15">
      <c r="A10" s="5">
        <v>1</v>
      </c>
      <c r="B10" s="74" t="s">
        <v>1127</v>
      </c>
      <c r="C10" s="75" t="s">
        <v>107</v>
      </c>
      <c r="D10" s="13" t="s">
        <v>1158</v>
      </c>
      <c r="E10" s="38">
        <v>26</v>
      </c>
      <c r="F10" s="38">
        <v>25</v>
      </c>
      <c r="G10" s="38">
        <v>15</v>
      </c>
      <c r="H10" s="38">
        <v>15</v>
      </c>
      <c r="I10" s="38"/>
      <c r="J10" s="38"/>
      <c r="K10" s="38">
        <v>5</v>
      </c>
      <c r="L10" s="38">
        <f>SUM(E10:K10)</f>
        <v>86</v>
      </c>
      <c r="M10" s="38" t="str">
        <f>IF(L10&gt;89,"Xuất sắc",IF(L10&gt;79,"Tốt",IF(L10&gt;69,"Khá",IF(L10&gt;59,"Trung bình khá",IF(L10&gt;49,"Trung bình",IF(L10&gt;29,"Yếu","Kém"))))))</f>
        <v>Tốt</v>
      </c>
    </row>
    <row r="11" spans="1:13" ht="15">
      <c r="A11" s="5">
        <v>2</v>
      </c>
      <c r="B11" s="74" t="s">
        <v>1128</v>
      </c>
      <c r="C11" s="75" t="s">
        <v>108</v>
      </c>
      <c r="D11" s="13" t="s">
        <v>1159</v>
      </c>
      <c r="E11" s="38">
        <v>23</v>
      </c>
      <c r="F11" s="38">
        <v>25</v>
      </c>
      <c r="G11" s="38">
        <v>20</v>
      </c>
      <c r="H11" s="38">
        <v>15</v>
      </c>
      <c r="I11" s="38"/>
      <c r="J11" s="38"/>
      <c r="K11" s="38">
        <v>5</v>
      </c>
      <c r="L11" s="38">
        <v>83</v>
      </c>
      <c r="M11" s="38" t="str">
        <f aca="true" t="shared" si="0" ref="M11:M53">IF(L11&gt;89,"Xuất sắc",IF(L11&gt;79,"Tốt",IF(L11&gt;69,"Khá",IF(L11&gt;59,"Trung bình khá",IF(L11&gt;49,"Trung bình",IF(L11&gt;29,"Yếu","Kém"))))))</f>
        <v>Tốt</v>
      </c>
    </row>
    <row r="12" spans="1:13" ht="15">
      <c r="A12" s="5">
        <v>3</v>
      </c>
      <c r="B12" s="74" t="s">
        <v>1129</v>
      </c>
      <c r="C12" s="75" t="s">
        <v>108</v>
      </c>
      <c r="D12" s="13" t="s">
        <v>1160</v>
      </c>
      <c r="E12" s="38">
        <v>23</v>
      </c>
      <c r="F12" s="38">
        <v>25</v>
      </c>
      <c r="G12" s="38">
        <v>15</v>
      </c>
      <c r="H12" s="38">
        <v>15</v>
      </c>
      <c r="I12" s="38"/>
      <c r="J12" s="38"/>
      <c r="K12" s="38">
        <v>5</v>
      </c>
      <c r="L12" s="38">
        <v>78</v>
      </c>
      <c r="M12" s="38" t="str">
        <f t="shared" si="0"/>
        <v>Khá</v>
      </c>
    </row>
    <row r="13" spans="1:13" ht="15">
      <c r="A13" s="5">
        <v>4</v>
      </c>
      <c r="B13" s="74" t="s">
        <v>1130</v>
      </c>
      <c r="C13" s="75" t="s">
        <v>19</v>
      </c>
      <c r="D13" s="13" t="s">
        <v>1161</v>
      </c>
      <c r="E13" s="38">
        <v>23</v>
      </c>
      <c r="F13" s="38">
        <v>25</v>
      </c>
      <c r="G13" s="38">
        <v>20</v>
      </c>
      <c r="H13" s="38">
        <v>15</v>
      </c>
      <c r="I13" s="38"/>
      <c r="J13" s="38"/>
      <c r="K13" s="38">
        <v>5</v>
      </c>
      <c r="L13" s="38">
        <v>83</v>
      </c>
      <c r="M13" s="38" t="str">
        <f t="shared" si="0"/>
        <v>Tốt</v>
      </c>
    </row>
    <row r="14" spans="1:13" ht="15">
      <c r="A14" s="5">
        <v>5</v>
      </c>
      <c r="B14" s="74" t="s">
        <v>214</v>
      </c>
      <c r="C14" s="75" t="s">
        <v>22</v>
      </c>
      <c r="D14" s="13" t="s">
        <v>1162</v>
      </c>
      <c r="E14" s="38">
        <v>26</v>
      </c>
      <c r="F14" s="38">
        <v>25</v>
      </c>
      <c r="G14" s="38">
        <v>20</v>
      </c>
      <c r="H14" s="38">
        <v>15</v>
      </c>
      <c r="I14" s="38"/>
      <c r="J14" s="38"/>
      <c r="K14" s="38">
        <v>5</v>
      </c>
      <c r="L14" s="38">
        <v>86</v>
      </c>
      <c r="M14" s="38" t="str">
        <f t="shared" si="0"/>
        <v>Tốt</v>
      </c>
    </row>
    <row r="15" spans="1:13" ht="15">
      <c r="A15" s="5">
        <v>6</v>
      </c>
      <c r="B15" s="74" t="s">
        <v>1131</v>
      </c>
      <c r="C15" s="75" t="s">
        <v>110</v>
      </c>
      <c r="D15" s="13" t="s">
        <v>1163</v>
      </c>
      <c r="E15" s="38">
        <v>30</v>
      </c>
      <c r="F15" s="38">
        <v>25</v>
      </c>
      <c r="G15" s="38">
        <v>10</v>
      </c>
      <c r="H15" s="38">
        <v>15</v>
      </c>
      <c r="I15" s="38"/>
      <c r="J15" s="38"/>
      <c r="K15" s="38">
        <v>5</v>
      </c>
      <c r="L15" s="38">
        <v>80</v>
      </c>
      <c r="M15" s="38" t="str">
        <f t="shared" si="0"/>
        <v>Tốt</v>
      </c>
    </row>
    <row r="16" spans="1:13" ht="15">
      <c r="A16" s="5">
        <v>7</v>
      </c>
      <c r="B16" s="74" t="s">
        <v>1132</v>
      </c>
      <c r="C16" s="75" t="s">
        <v>261</v>
      </c>
      <c r="D16" s="13" t="s">
        <v>1164</v>
      </c>
      <c r="E16" s="38">
        <v>23</v>
      </c>
      <c r="F16" s="38">
        <v>25</v>
      </c>
      <c r="G16" s="38">
        <v>10</v>
      </c>
      <c r="H16" s="38">
        <v>15</v>
      </c>
      <c r="I16" s="38">
        <v>10</v>
      </c>
      <c r="J16" s="38"/>
      <c r="K16" s="38">
        <v>5</v>
      </c>
      <c r="L16" s="38">
        <v>83</v>
      </c>
      <c r="M16" s="38" t="str">
        <f t="shared" si="0"/>
        <v>Tốt</v>
      </c>
    </row>
    <row r="17" spans="1:13" ht="15">
      <c r="A17" s="5">
        <v>8</v>
      </c>
      <c r="B17" s="74" t="s">
        <v>1133</v>
      </c>
      <c r="C17" s="75" t="s">
        <v>741</v>
      </c>
      <c r="D17" s="13" t="s">
        <v>1165</v>
      </c>
      <c r="E17" s="38">
        <v>20</v>
      </c>
      <c r="F17" s="38">
        <v>25</v>
      </c>
      <c r="G17" s="38">
        <v>10</v>
      </c>
      <c r="H17" s="38">
        <v>15</v>
      </c>
      <c r="I17" s="38">
        <v>10</v>
      </c>
      <c r="J17" s="38"/>
      <c r="K17" s="38">
        <v>5</v>
      </c>
      <c r="L17" s="38">
        <v>80</v>
      </c>
      <c r="M17" s="38" t="str">
        <f t="shared" si="0"/>
        <v>Tốt</v>
      </c>
    </row>
    <row r="18" spans="1:13" ht="15">
      <c r="A18" s="5">
        <v>9</v>
      </c>
      <c r="B18" s="74" t="s">
        <v>1134</v>
      </c>
      <c r="C18" s="75" t="s">
        <v>741</v>
      </c>
      <c r="D18" s="13" t="s">
        <v>1166</v>
      </c>
      <c r="E18" s="38">
        <v>26</v>
      </c>
      <c r="F18" s="38">
        <v>25</v>
      </c>
      <c r="G18" s="38">
        <v>20</v>
      </c>
      <c r="H18" s="38">
        <v>15</v>
      </c>
      <c r="I18" s="38"/>
      <c r="J18" s="38"/>
      <c r="K18" s="38">
        <v>5</v>
      </c>
      <c r="L18" s="38">
        <v>86</v>
      </c>
      <c r="M18" s="38" t="str">
        <f t="shared" si="0"/>
        <v>Tốt</v>
      </c>
    </row>
    <row r="19" spans="1:13" ht="15">
      <c r="A19" s="5">
        <v>10</v>
      </c>
      <c r="B19" s="74" t="s">
        <v>1063</v>
      </c>
      <c r="C19" s="75" t="s">
        <v>116</v>
      </c>
      <c r="D19" s="13" t="s">
        <v>1167</v>
      </c>
      <c r="E19" s="38">
        <v>23</v>
      </c>
      <c r="F19" s="38">
        <v>25</v>
      </c>
      <c r="G19" s="38">
        <v>20</v>
      </c>
      <c r="H19" s="38">
        <v>15</v>
      </c>
      <c r="I19" s="38"/>
      <c r="J19" s="38"/>
      <c r="K19" s="38">
        <v>5</v>
      </c>
      <c r="L19" s="38">
        <v>83</v>
      </c>
      <c r="M19" s="38" t="str">
        <f t="shared" si="0"/>
        <v>Tốt</v>
      </c>
    </row>
    <row r="20" spans="1:13" ht="15">
      <c r="A20" s="5">
        <v>11</v>
      </c>
      <c r="B20" s="74" t="s">
        <v>272</v>
      </c>
      <c r="C20" s="75" t="s">
        <v>742</v>
      </c>
      <c r="D20" s="13" t="s">
        <v>1168</v>
      </c>
      <c r="E20" s="38">
        <v>30</v>
      </c>
      <c r="F20" s="38">
        <v>25</v>
      </c>
      <c r="G20" s="38">
        <v>10</v>
      </c>
      <c r="H20" s="38">
        <v>15</v>
      </c>
      <c r="I20" s="38">
        <v>10</v>
      </c>
      <c r="J20" s="38"/>
      <c r="K20" s="38">
        <v>5</v>
      </c>
      <c r="L20" s="38">
        <v>90</v>
      </c>
      <c r="M20" s="38" t="str">
        <f t="shared" si="0"/>
        <v>Xuất sắc</v>
      </c>
    </row>
    <row r="21" spans="1:13" ht="15">
      <c r="A21" s="5">
        <v>12</v>
      </c>
      <c r="B21" s="74" t="s">
        <v>263</v>
      </c>
      <c r="C21" s="75" t="s">
        <v>25</v>
      </c>
      <c r="D21" s="13" t="s">
        <v>1169</v>
      </c>
      <c r="E21" s="38">
        <v>27</v>
      </c>
      <c r="F21" s="38">
        <v>25</v>
      </c>
      <c r="G21" s="38">
        <v>20</v>
      </c>
      <c r="H21" s="38">
        <v>15</v>
      </c>
      <c r="I21" s="38"/>
      <c r="J21" s="38"/>
      <c r="K21" s="38">
        <v>5</v>
      </c>
      <c r="L21" s="38">
        <v>87</v>
      </c>
      <c r="M21" s="38" t="str">
        <f t="shared" si="0"/>
        <v>Tốt</v>
      </c>
    </row>
    <row r="22" spans="1:13" ht="15">
      <c r="A22" s="5">
        <v>13</v>
      </c>
      <c r="B22" s="74" t="s">
        <v>671</v>
      </c>
      <c r="C22" s="75" t="s">
        <v>1135</v>
      </c>
      <c r="D22" s="13" t="s">
        <v>1170</v>
      </c>
      <c r="E22" s="38">
        <v>23</v>
      </c>
      <c r="F22" s="38">
        <v>25</v>
      </c>
      <c r="G22" s="38">
        <v>15</v>
      </c>
      <c r="H22" s="38">
        <v>15</v>
      </c>
      <c r="I22" s="38"/>
      <c r="J22" s="38"/>
      <c r="K22" s="38">
        <v>5</v>
      </c>
      <c r="L22" s="38">
        <v>78</v>
      </c>
      <c r="M22" s="38" t="str">
        <f t="shared" si="0"/>
        <v>Khá</v>
      </c>
    </row>
    <row r="23" spans="1:13" ht="15">
      <c r="A23" s="5">
        <v>14</v>
      </c>
      <c r="B23" s="74" t="s">
        <v>1136</v>
      </c>
      <c r="C23" s="75" t="s">
        <v>1137</v>
      </c>
      <c r="D23" s="13" t="s">
        <v>1171</v>
      </c>
      <c r="E23" s="38">
        <v>26</v>
      </c>
      <c r="F23" s="38">
        <v>25</v>
      </c>
      <c r="G23" s="38">
        <v>20</v>
      </c>
      <c r="H23" s="38">
        <v>15</v>
      </c>
      <c r="I23" s="38"/>
      <c r="J23" s="38"/>
      <c r="K23" s="38">
        <v>5</v>
      </c>
      <c r="L23" s="38">
        <v>86</v>
      </c>
      <c r="M23" s="38" t="str">
        <f t="shared" si="0"/>
        <v>Tốt</v>
      </c>
    </row>
    <row r="24" spans="1:13" ht="15">
      <c r="A24" s="5">
        <v>15</v>
      </c>
      <c r="B24" s="74" t="s">
        <v>1138</v>
      </c>
      <c r="C24" s="75" t="s">
        <v>123</v>
      </c>
      <c r="D24" s="13" t="s">
        <v>1172</v>
      </c>
      <c r="E24" s="38">
        <v>20</v>
      </c>
      <c r="F24" s="38">
        <v>25</v>
      </c>
      <c r="G24" s="38">
        <v>10</v>
      </c>
      <c r="H24" s="38">
        <v>15</v>
      </c>
      <c r="I24" s="38"/>
      <c r="J24" s="38"/>
      <c r="K24" s="38">
        <v>5</v>
      </c>
      <c r="L24" s="38">
        <v>70</v>
      </c>
      <c r="M24" s="38" t="str">
        <f t="shared" si="0"/>
        <v>Khá</v>
      </c>
    </row>
    <row r="25" spans="1:13" ht="15">
      <c r="A25" s="5">
        <v>16</v>
      </c>
      <c r="B25" s="74" t="s">
        <v>1011</v>
      </c>
      <c r="C25" s="75" t="s">
        <v>202</v>
      </c>
      <c r="D25" s="13" t="s">
        <v>1173</v>
      </c>
      <c r="E25" s="38">
        <v>26</v>
      </c>
      <c r="F25" s="38">
        <v>25</v>
      </c>
      <c r="G25" s="38">
        <v>15</v>
      </c>
      <c r="H25" s="38">
        <v>15</v>
      </c>
      <c r="I25" s="38"/>
      <c r="J25" s="38"/>
      <c r="K25" s="38">
        <v>5</v>
      </c>
      <c r="L25" s="38">
        <v>81</v>
      </c>
      <c r="M25" s="38" t="str">
        <f t="shared" si="0"/>
        <v>Tốt</v>
      </c>
    </row>
    <row r="26" spans="1:13" ht="15">
      <c r="A26" s="5">
        <v>17</v>
      </c>
      <c r="B26" s="74" t="s">
        <v>1139</v>
      </c>
      <c r="C26" s="75" t="s">
        <v>286</v>
      </c>
      <c r="D26" s="13" t="s">
        <v>1174</v>
      </c>
      <c r="E26" s="38">
        <v>29</v>
      </c>
      <c r="F26" s="38">
        <v>25</v>
      </c>
      <c r="G26" s="38">
        <v>20</v>
      </c>
      <c r="H26" s="38">
        <v>15</v>
      </c>
      <c r="I26" s="38"/>
      <c r="J26" s="38"/>
      <c r="K26" s="38">
        <v>5</v>
      </c>
      <c r="L26" s="38">
        <v>89</v>
      </c>
      <c r="M26" s="38" t="str">
        <f t="shared" si="0"/>
        <v>Tốt</v>
      </c>
    </row>
    <row r="27" spans="1:13" ht="15">
      <c r="A27" s="5">
        <v>18</v>
      </c>
      <c r="B27" s="74" t="s">
        <v>813</v>
      </c>
      <c r="C27" s="75" t="s">
        <v>203</v>
      </c>
      <c r="D27" s="13" t="s">
        <v>1175</v>
      </c>
      <c r="E27" s="38">
        <v>30</v>
      </c>
      <c r="F27" s="38">
        <v>25</v>
      </c>
      <c r="G27" s="38">
        <v>15</v>
      </c>
      <c r="H27" s="38">
        <v>15</v>
      </c>
      <c r="I27" s="38"/>
      <c r="J27" s="38"/>
      <c r="K27" s="38">
        <v>5</v>
      </c>
      <c r="L27" s="38">
        <v>85</v>
      </c>
      <c r="M27" s="38" t="str">
        <f t="shared" si="0"/>
        <v>Tốt</v>
      </c>
    </row>
    <row r="28" spans="1:13" ht="15">
      <c r="A28" s="5">
        <v>19</v>
      </c>
      <c r="B28" s="74" t="s">
        <v>1140</v>
      </c>
      <c r="C28" s="75" t="s">
        <v>203</v>
      </c>
      <c r="D28" s="13" t="s">
        <v>1176</v>
      </c>
      <c r="E28" s="38">
        <v>23</v>
      </c>
      <c r="F28" s="38">
        <v>25</v>
      </c>
      <c r="G28" s="38">
        <v>15</v>
      </c>
      <c r="H28" s="38">
        <v>15</v>
      </c>
      <c r="I28" s="38"/>
      <c r="J28" s="38"/>
      <c r="K28" s="38">
        <v>5</v>
      </c>
      <c r="L28" s="38">
        <v>78</v>
      </c>
      <c r="M28" s="38" t="str">
        <f t="shared" si="0"/>
        <v>Khá</v>
      </c>
    </row>
    <row r="29" spans="1:13" ht="15">
      <c r="A29" s="5">
        <v>20</v>
      </c>
      <c r="B29" s="74" t="s">
        <v>31</v>
      </c>
      <c r="C29" s="75" t="s">
        <v>204</v>
      </c>
      <c r="D29" s="13" t="s">
        <v>1177</v>
      </c>
      <c r="E29" s="38">
        <v>20</v>
      </c>
      <c r="F29" s="38">
        <v>25</v>
      </c>
      <c r="G29" s="38">
        <v>10</v>
      </c>
      <c r="H29" s="38">
        <v>15</v>
      </c>
      <c r="I29" s="38"/>
      <c r="J29" s="38"/>
      <c r="K29" s="38">
        <v>5</v>
      </c>
      <c r="L29" s="38">
        <v>70</v>
      </c>
      <c r="M29" s="38" t="str">
        <f t="shared" si="0"/>
        <v>Khá</v>
      </c>
    </row>
    <row r="30" spans="1:13" ht="15">
      <c r="A30" s="5">
        <v>21</v>
      </c>
      <c r="B30" s="74" t="s">
        <v>1141</v>
      </c>
      <c r="C30" s="75" t="s">
        <v>295</v>
      </c>
      <c r="D30" s="13" t="s">
        <v>1178</v>
      </c>
      <c r="E30" s="38">
        <v>23</v>
      </c>
      <c r="F30" s="38">
        <v>25</v>
      </c>
      <c r="G30" s="38">
        <v>15</v>
      </c>
      <c r="H30" s="38">
        <v>15</v>
      </c>
      <c r="I30" s="38"/>
      <c r="J30" s="38"/>
      <c r="K30" s="38">
        <v>5</v>
      </c>
      <c r="L30" s="38">
        <v>78</v>
      </c>
      <c r="M30" s="38" t="str">
        <f t="shared" si="0"/>
        <v>Khá</v>
      </c>
    </row>
    <row r="31" spans="1:13" ht="15">
      <c r="A31" s="5">
        <v>22</v>
      </c>
      <c r="B31" s="74" t="s">
        <v>143</v>
      </c>
      <c r="C31" s="75" t="s">
        <v>1142</v>
      </c>
      <c r="D31" s="13" t="s">
        <v>1179</v>
      </c>
      <c r="E31" s="38">
        <v>30</v>
      </c>
      <c r="F31" s="38">
        <v>25</v>
      </c>
      <c r="G31" s="38">
        <v>15</v>
      </c>
      <c r="H31" s="38">
        <v>15</v>
      </c>
      <c r="I31" s="38"/>
      <c r="J31" s="38"/>
      <c r="K31" s="38">
        <v>5</v>
      </c>
      <c r="L31" s="38">
        <v>85</v>
      </c>
      <c r="M31" s="38" t="str">
        <f t="shared" si="0"/>
        <v>Tốt</v>
      </c>
    </row>
    <row r="32" spans="1:13" ht="15">
      <c r="A32" s="5">
        <v>23</v>
      </c>
      <c r="B32" s="74" t="s">
        <v>1143</v>
      </c>
      <c r="C32" s="75" t="s">
        <v>1144</v>
      </c>
      <c r="D32" s="13" t="s">
        <v>1180</v>
      </c>
      <c r="E32" s="38">
        <v>23</v>
      </c>
      <c r="F32" s="38">
        <v>25</v>
      </c>
      <c r="G32" s="38">
        <v>15</v>
      </c>
      <c r="H32" s="38">
        <v>15</v>
      </c>
      <c r="I32" s="38"/>
      <c r="J32" s="38"/>
      <c r="K32" s="38">
        <v>5</v>
      </c>
      <c r="L32" s="38">
        <v>78</v>
      </c>
      <c r="M32" s="38" t="str">
        <f t="shared" si="0"/>
        <v>Khá</v>
      </c>
    </row>
    <row r="33" spans="1:13" ht="15">
      <c r="A33" s="5">
        <v>24</v>
      </c>
      <c r="B33" s="74" t="s">
        <v>1145</v>
      </c>
      <c r="C33" s="75" t="s">
        <v>126</v>
      </c>
      <c r="D33" s="13" t="s">
        <v>1181</v>
      </c>
      <c r="E33" s="38">
        <v>30</v>
      </c>
      <c r="F33" s="38">
        <v>25</v>
      </c>
      <c r="G33" s="38">
        <v>20</v>
      </c>
      <c r="H33" s="38">
        <v>15</v>
      </c>
      <c r="I33" s="38"/>
      <c r="J33" s="38"/>
      <c r="K33" s="38">
        <v>5</v>
      </c>
      <c r="L33" s="38">
        <v>90</v>
      </c>
      <c r="M33" s="38" t="str">
        <f t="shared" si="0"/>
        <v>Xuất sắc</v>
      </c>
    </row>
    <row r="34" spans="1:13" ht="15">
      <c r="A34" s="5">
        <v>25</v>
      </c>
      <c r="B34" s="74" t="s">
        <v>148</v>
      </c>
      <c r="C34" s="75" t="s">
        <v>1146</v>
      </c>
      <c r="D34" s="13" t="s">
        <v>1182</v>
      </c>
      <c r="E34" s="38">
        <v>29</v>
      </c>
      <c r="F34" s="38">
        <v>25</v>
      </c>
      <c r="G34" s="38">
        <v>10</v>
      </c>
      <c r="H34" s="38">
        <v>15</v>
      </c>
      <c r="I34" s="38"/>
      <c r="J34" s="38"/>
      <c r="K34" s="38">
        <v>5</v>
      </c>
      <c r="L34" s="38">
        <v>79</v>
      </c>
      <c r="M34" s="38" t="str">
        <f t="shared" si="0"/>
        <v>Khá</v>
      </c>
    </row>
    <row r="35" spans="1:13" ht="15">
      <c r="A35" s="5">
        <v>26</v>
      </c>
      <c r="B35" s="74" t="s">
        <v>857</v>
      </c>
      <c r="C35" s="75" t="s">
        <v>37</v>
      </c>
      <c r="D35" s="13" t="s">
        <v>1183</v>
      </c>
      <c r="E35" s="38">
        <v>23</v>
      </c>
      <c r="F35" s="38">
        <v>25</v>
      </c>
      <c r="G35" s="38">
        <v>20</v>
      </c>
      <c r="H35" s="38">
        <v>15</v>
      </c>
      <c r="I35" s="38"/>
      <c r="J35" s="38"/>
      <c r="K35" s="38">
        <v>5</v>
      </c>
      <c r="L35" s="38">
        <v>83</v>
      </c>
      <c r="M35" s="38" t="str">
        <f t="shared" si="0"/>
        <v>Tốt</v>
      </c>
    </row>
    <row r="36" spans="1:13" ht="15">
      <c r="A36" s="5">
        <v>27</v>
      </c>
      <c r="B36" s="74" t="s">
        <v>269</v>
      </c>
      <c r="C36" s="75" t="s">
        <v>314</v>
      </c>
      <c r="D36" s="13" t="s">
        <v>1184</v>
      </c>
      <c r="E36" s="38">
        <v>23</v>
      </c>
      <c r="F36" s="38">
        <v>25</v>
      </c>
      <c r="G36" s="38">
        <v>20</v>
      </c>
      <c r="H36" s="38">
        <v>15</v>
      </c>
      <c r="I36" s="38"/>
      <c r="J36" s="38"/>
      <c r="K36" s="38">
        <v>5</v>
      </c>
      <c r="L36" s="38">
        <v>83</v>
      </c>
      <c r="M36" s="38" t="str">
        <f t="shared" si="0"/>
        <v>Tốt</v>
      </c>
    </row>
    <row r="37" spans="1:13" ht="15">
      <c r="A37" s="5">
        <v>28</v>
      </c>
      <c r="B37" s="74" t="s">
        <v>265</v>
      </c>
      <c r="C37" s="75" t="s">
        <v>130</v>
      </c>
      <c r="D37" s="13" t="s">
        <v>1185</v>
      </c>
      <c r="E37" s="38">
        <v>23</v>
      </c>
      <c r="F37" s="38">
        <v>25</v>
      </c>
      <c r="G37" s="38">
        <v>15</v>
      </c>
      <c r="H37" s="38">
        <v>15</v>
      </c>
      <c r="I37" s="38"/>
      <c r="J37" s="38"/>
      <c r="K37" s="38">
        <v>5</v>
      </c>
      <c r="L37" s="38">
        <v>78</v>
      </c>
      <c r="M37" s="38" t="str">
        <f t="shared" si="0"/>
        <v>Khá</v>
      </c>
    </row>
    <row r="38" spans="1:13" ht="15">
      <c r="A38" s="5">
        <v>29</v>
      </c>
      <c r="B38" s="74" t="s">
        <v>766</v>
      </c>
      <c r="C38" s="75" t="s">
        <v>212</v>
      </c>
      <c r="D38" s="13" t="s">
        <v>1186</v>
      </c>
      <c r="E38" s="38">
        <v>26</v>
      </c>
      <c r="F38" s="38">
        <v>25</v>
      </c>
      <c r="G38" s="38">
        <v>15</v>
      </c>
      <c r="H38" s="38">
        <v>15</v>
      </c>
      <c r="I38" s="38">
        <v>8</v>
      </c>
      <c r="J38" s="38"/>
      <c r="K38" s="38">
        <v>5</v>
      </c>
      <c r="L38" s="38">
        <v>89</v>
      </c>
      <c r="M38" s="38" t="str">
        <f t="shared" si="0"/>
        <v>Tốt</v>
      </c>
    </row>
    <row r="39" spans="1:13" ht="15">
      <c r="A39" s="5">
        <v>30</v>
      </c>
      <c r="B39" s="74" t="s">
        <v>121</v>
      </c>
      <c r="C39" s="75" t="s">
        <v>43</v>
      </c>
      <c r="D39" s="13" t="s">
        <v>1187</v>
      </c>
      <c r="E39" s="38">
        <v>26</v>
      </c>
      <c r="F39" s="38">
        <v>25</v>
      </c>
      <c r="G39" s="38">
        <v>15</v>
      </c>
      <c r="H39" s="38">
        <v>15</v>
      </c>
      <c r="I39" s="38"/>
      <c r="J39" s="38"/>
      <c r="K39" s="38">
        <v>5</v>
      </c>
      <c r="L39" s="38">
        <v>81</v>
      </c>
      <c r="M39" s="38" t="str">
        <f t="shared" si="0"/>
        <v>Tốt</v>
      </c>
    </row>
    <row r="40" spans="1:13" ht="15">
      <c r="A40" s="5">
        <v>31</v>
      </c>
      <c r="B40" s="74" t="s">
        <v>1147</v>
      </c>
      <c r="C40" s="75" t="s">
        <v>444</v>
      </c>
      <c r="D40" s="13" t="s">
        <v>1188</v>
      </c>
      <c r="E40" s="38">
        <v>26</v>
      </c>
      <c r="F40" s="38">
        <v>25</v>
      </c>
      <c r="G40" s="38">
        <v>20</v>
      </c>
      <c r="H40" s="38">
        <v>15</v>
      </c>
      <c r="I40" s="38"/>
      <c r="J40" s="38"/>
      <c r="K40" s="38">
        <v>5</v>
      </c>
      <c r="L40" s="38">
        <v>86</v>
      </c>
      <c r="M40" s="38" t="str">
        <f t="shared" si="0"/>
        <v>Tốt</v>
      </c>
    </row>
    <row r="41" spans="1:13" ht="15">
      <c r="A41" s="5">
        <v>32</v>
      </c>
      <c r="B41" s="74" t="s">
        <v>1148</v>
      </c>
      <c r="C41" s="75" t="s">
        <v>216</v>
      </c>
      <c r="D41" s="13" t="s">
        <v>1189</v>
      </c>
      <c r="E41" s="38">
        <v>30</v>
      </c>
      <c r="F41" s="38">
        <v>25</v>
      </c>
      <c r="G41" s="38">
        <v>15</v>
      </c>
      <c r="H41" s="38">
        <v>15</v>
      </c>
      <c r="I41" s="38"/>
      <c r="J41" s="38"/>
      <c r="K41" s="38">
        <v>5</v>
      </c>
      <c r="L41" s="38">
        <v>85</v>
      </c>
      <c r="M41" s="38" t="str">
        <f t="shared" si="0"/>
        <v>Tốt</v>
      </c>
    </row>
    <row r="42" spans="1:13" ht="15">
      <c r="A42" s="5">
        <v>33</v>
      </c>
      <c r="B42" s="74" t="s">
        <v>1149</v>
      </c>
      <c r="C42" s="75" t="s">
        <v>146</v>
      </c>
      <c r="D42" s="13" t="s">
        <v>1190</v>
      </c>
      <c r="E42" s="38">
        <v>29</v>
      </c>
      <c r="F42" s="38">
        <v>25</v>
      </c>
      <c r="G42" s="38">
        <v>20</v>
      </c>
      <c r="H42" s="38">
        <v>15</v>
      </c>
      <c r="I42" s="38"/>
      <c r="J42" s="38"/>
      <c r="K42" s="38">
        <v>5</v>
      </c>
      <c r="L42" s="38">
        <v>89</v>
      </c>
      <c r="M42" s="38" t="str">
        <f t="shared" si="0"/>
        <v>Tốt</v>
      </c>
    </row>
    <row r="43" spans="1:13" ht="15">
      <c r="A43" s="5">
        <v>34</v>
      </c>
      <c r="B43" s="74" t="s">
        <v>31</v>
      </c>
      <c r="C43" s="75" t="s">
        <v>53</v>
      </c>
      <c r="D43" s="13" t="s">
        <v>1191</v>
      </c>
      <c r="E43" s="38">
        <v>30</v>
      </c>
      <c r="F43" s="38">
        <v>25</v>
      </c>
      <c r="G43" s="38">
        <v>10</v>
      </c>
      <c r="H43" s="38">
        <v>15</v>
      </c>
      <c r="I43" s="38"/>
      <c r="J43" s="38"/>
      <c r="K43" s="38">
        <v>5</v>
      </c>
      <c r="L43" s="38">
        <v>80</v>
      </c>
      <c r="M43" s="38" t="str">
        <f t="shared" si="0"/>
        <v>Tốt</v>
      </c>
    </row>
    <row r="44" spans="1:13" ht="15">
      <c r="A44" s="5">
        <v>35</v>
      </c>
      <c r="B44" s="74" t="s">
        <v>217</v>
      </c>
      <c r="C44" s="75" t="s">
        <v>53</v>
      </c>
      <c r="D44" s="13" t="s">
        <v>1192</v>
      </c>
      <c r="E44" s="38">
        <v>26</v>
      </c>
      <c r="F44" s="38">
        <v>25</v>
      </c>
      <c r="G44" s="38">
        <v>20</v>
      </c>
      <c r="H44" s="38">
        <v>15</v>
      </c>
      <c r="I44" s="38"/>
      <c r="J44" s="38"/>
      <c r="K44" s="38">
        <v>5</v>
      </c>
      <c r="L44" s="38">
        <v>86</v>
      </c>
      <c r="M44" s="38" t="str">
        <f t="shared" si="0"/>
        <v>Tốt</v>
      </c>
    </row>
    <row r="45" spans="1:13" ht="15">
      <c r="A45" s="5">
        <v>36</v>
      </c>
      <c r="B45" s="74" t="s">
        <v>1150</v>
      </c>
      <c r="C45" s="75" t="s">
        <v>468</v>
      </c>
      <c r="D45" s="13" t="s">
        <v>1193</v>
      </c>
      <c r="E45" s="38">
        <v>30</v>
      </c>
      <c r="F45" s="38">
        <v>25</v>
      </c>
      <c r="G45" s="38">
        <v>15</v>
      </c>
      <c r="H45" s="38">
        <v>15</v>
      </c>
      <c r="I45" s="38"/>
      <c r="J45" s="38"/>
      <c r="K45" s="38">
        <v>5</v>
      </c>
      <c r="L45" s="38">
        <v>85</v>
      </c>
      <c r="M45" s="38" t="str">
        <f t="shared" si="0"/>
        <v>Tốt</v>
      </c>
    </row>
    <row r="46" spans="1:13" ht="15">
      <c r="A46" s="5">
        <v>37</v>
      </c>
      <c r="B46" s="74" t="s">
        <v>453</v>
      </c>
      <c r="C46" s="75" t="s">
        <v>55</v>
      </c>
      <c r="D46" s="13" t="s">
        <v>1194</v>
      </c>
      <c r="E46" s="38">
        <v>20</v>
      </c>
      <c r="F46" s="38">
        <v>25</v>
      </c>
      <c r="G46" s="38">
        <v>15</v>
      </c>
      <c r="H46" s="38">
        <v>15</v>
      </c>
      <c r="I46" s="38"/>
      <c r="J46" s="38"/>
      <c r="K46" s="38">
        <v>5</v>
      </c>
      <c r="L46" s="38">
        <v>75</v>
      </c>
      <c r="M46" s="38" t="str">
        <f t="shared" si="0"/>
        <v>Khá</v>
      </c>
    </row>
    <row r="47" spans="1:13" ht="15">
      <c r="A47" s="5">
        <v>38</v>
      </c>
      <c r="B47" s="74" t="s">
        <v>1151</v>
      </c>
      <c r="C47" s="75" t="s">
        <v>56</v>
      </c>
      <c r="D47" s="13" t="s">
        <v>1195</v>
      </c>
      <c r="E47" s="38">
        <v>26</v>
      </c>
      <c r="F47" s="38">
        <v>25</v>
      </c>
      <c r="G47" s="38">
        <v>15</v>
      </c>
      <c r="H47" s="38">
        <v>15</v>
      </c>
      <c r="I47" s="38"/>
      <c r="J47" s="38"/>
      <c r="K47" s="38">
        <v>5</v>
      </c>
      <c r="L47" s="38">
        <v>81</v>
      </c>
      <c r="M47" s="38" t="str">
        <f t="shared" si="0"/>
        <v>Tốt</v>
      </c>
    </row>
    <row r="48" spans="1:13" ht="15">
      <c r="A48" s="5">
        <v>39</v>
      </c>
      <c r="B48" s="74" t="s">
        <v>214</v>
      </c>
      <c r="C48" s="75" t="s">
        <v>149</v>
      </c>
      <c r="D48" s="13" t="s">
        <v>1196</v>
      </c>
      <c r="E48" s="38">
        <v>30</v>
      </c>
      <c r="F48" s="38">
        <v>25</v>
      </c>
      <c r="G48" s="38">
        <v>20</v>
      </c>
      <c r="H48" s="38">
        <v>15</v>
      </c>
      <c r="I48" s="38"/>
      <c r="J48" s="38"/>
      <c r="K48" s="38">
        <v>5</v>
      </c>
      <c r="L48" s="38">
        <v>90</v>
      </c>
      <c r="M48" s="38" t="str">
        <f t="shared" si="0"/>
        <v>Xuất sắc</v>
      </c>
    </row>
    <row r="49" spans="1:13" ht="15">
      <c r="A49" s="5">
        <v>40</v>
      </c>
      <c r="B49" s="74" t="s">
        <v>1152</v>
      </c>
      <c r="C49" s="75" t="s">
        <v>1153</v>
      </c>
      <c r="D49" s="13" t="s">
        <v>1197</v>
      </c>
      <c r="E49" s="38">
        <v>25</v>
      </c>
      <c r="F49" s="38">
        <v>25</v>
      </c>
      <c r="G49" s="38">
        <v>15</v>
      </c>
      <c r="H49" s="38">
        <v>15</v>
      </c>
      <c r="I49" s="38"/>
      <c r="J49" s="38"/>
      <c r="K49" s="38">
        <v>5</v>
      </c>
      <c r="L49" s="38">
        <v>80</v>
      </c>
      <c r="M49" s="38" t="str">
        <f t="shared" si="0"/>
        <v>Tốt</v>
      </c>
    </row>
    <row r="50" spans="1:13" ht="15">
      <c r="A50" s="5">
        <v>41</v>
      </c>
      <c r="B50" s="74" t="s">
        <v>1154</v>
      </c>
      <c r="C50" s="75" t="s">
        <v>57</v>
      </c>
      <c r="D50" s="13" t="s">
        <v>1198</v>
      </c>
      <c r="E50" s="38">
        <v>23</v>
      </c>
      <c r="F50" s="38">
        <v>25</v>
      </c>
      <c r="G50" s="38">
        <v>20</v>
      </c>
      <c r="H50" s="38">
        <v>15</v>
      </c>
      <c r="I50" s="38"/>
      <c r="J50" s="38"/>
      <c r="K50" s="38">
        <v>5</v>
      </c>
      <c r="L50" s="38">
        <v>83</v>
      </c>
      <c r="M50" s="38" t="str">
        <f t="shared" si="0"/>
        <v>Tốt</v>
      </c>
    </row>
    <row r="51" spans="1:13" ht="15">
      <c r="A51" s="5">
        <v>42</v>
      </c>
      <c r="B51" s="74" t="s">
        <v>1155</v>
      </c>
      <c r="C51" s="75" t="s">
        <v>60</v>
      </c>
      <c r="D51" s="13" t="s">
        <v>1199</v>
      </c>
      <c r="E51" s="38">
        <v>30</v>
      </c>
      <c r="F51" s="38">
        <v>25</v>
      </c>
      <c r="G51" s="38">
        <v>10</v>
      </c>
      <c r="H51" s="38">
        <v>15</v>
      </c>
      <c r="I51" s="38">
        <v>10</v>
      </c>
      <c r="J51" s="38"/>
      <c r="K51" s="38">
        <v>5</v>
      </c>
      <c r="L51" s="38">
        <v>90</v>
      </c>
      <c r="M51" s="38" t="str">
        <f t="shared" si="0"/>
        <v>Xuất sắc</v>
      </c>
    </row>
    <row r="52" spans="1:13" ht="15">
      <c r="A52" s="5">
        <v>43</v>
      </c>
      <c r="B52" s="74" t="s">
        <v>148</v>
      </c>
      <c r="C52" s="75" t="s">
        <v>1156</v>
      </c>
      <c r="D52" s="13" t="s">
        <v>1200</v>
      </c>
      <c r="E52" s="38">
        <v>26</v>
      </c>
      <c r="F52" s="38">
        <v>25</v>
      </c>
      <c r="G52" s="38">
        <v>20</v>
      </c>
      <c r="H52" s="38">
        <v>15</v>
      </c>
      <c r="I52" s="38"/>
      <c r="J52" s="38"/>
      <c r="K52" s="38">
        <v>5</v>
      </c>
      <c r="L52" s="38">
        <v>86</v>
      </c>
      <c r="M52" s="38" t="str">
        <f t="shared" si="0"/>
        <v>Tốt</v>
      </c>
    </row>
    <row r="53" spans="1:13" ht="15">
      <c r="A53" s="5">
        <v>44</v>
      </c>
      <c r="B53" s="74" t="s">
        <v>1157</v>
      </c>
      <c r="C53" s="75" t="s">
        <v>772</v>
      </c>
      <c r="D53" s="13" t="s">
        <v>1201</v>
      </c>
      <c r="E53" s="38">
        <v>20</v>
      </c>
      <c r="F53" s="38">
        <v>25</v>
      </c>
      <c r="G53" s="38">
        <v>15</v>
      </c>
      <c r="H53" s="38">
        <v>15</v>
      </c>
      <c r="I53" s="38"/>
      <c r="J53" s="38"/>
      <c r="K53" s="38">
        <v>5</v>
      </c>
      <c r="L53" s="38">
        <v>75</v>
      </c>
      <c r="M53" s="38" t="str">
        <f t="shared" si="0"/>
        <v>Khá</v>
      </c>
    </row>
  </sheetData>
  <sheetProtection/>
  <mergeCells count="14">
    <mergeCell ref="M7:M8"/>
    <mergeCell ref="B9:C9"/>
    <mergeCell ref="A7:A8"/>
    <mergeCell ref="B7:C8"/>
    <mergeCell ref="D7:D8"/>
    <mergeCell ref="E7:J7"/>
    <mergeCell ref="K7:K8"/>
    <mergeCell ref="L7:L8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8">
      <selection activeCell="B10" sqref="B10:C43"/>
    </sheetView>
  </sheetViews>
  <sheetFormatPr defaultColWidth="9.140625" defaultRowHeight="15"/>
  <cols>
    <col min="1" max="1" width="5.00390625" style="0" bestFit="1" customWidth="1"/>
    <col min="2" max="2" width="19.421875" style="0" bestFit="1" customWidth="1"/>
    <col min="4" max="4" width="12.421875" style="0" bestFit="1" customWidth="1"/>
  </cols>
  <sheetData>
    <row r="1" spans="1:13" ht="15.75">
      <c r="A1" s="89" t="s">
        <v>0</v>
      </c>
      <c r="B1" s="89"/>
      <c r="C1" s="89"/>
      <c r="D1" s="89"/>
      <c r="E1" s="1"/>
      <c r="F1" s="1"/>
      <c r="G1" s="90" t="s">
        <v>1</v>
      </c>
      <c r="H1" s="90"/>
      <c r="I1" s="90"/>
      <c r="J1" s="90"/>
      <c r="K1" s="90"/>
      <c r="L1" s="90"/>
      <c r="M1" s="90"/>
    </row>
    <row r="2" spans="1:13" ht="15.75">
      <c r="A2" s="91" t="s">
        <v>1202</v>
      </c>
      <c r="B2" s="91"/>
      <c r="C2" s="91"/>
      <c r="D2" s="91"/>
      <c r="E2" s="1"/>
      <c r="F2" s="1"/>
      <c r="G2" s="90" t="s">
        <v>2</v>
      </c>
      <c r="H2" s="90"/>
      <c r="I2" s="90"/>
      <c r="J2" s="90"/>
      <c r="K2" s="90"/>
      <c r="L2" s="90"/>
      <c r="M2" s="90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92" t="s">
        <v>1203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6.5">
      <c r="A5" s="92" t="s">
        <v>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86" t="s">
        <v>4</v>
      </c>
      <c r="B7" s="86" t="s">
        <v>5</v>
      </c>
      <c r="C7" s="86"/>
      <c r="D7" s="86" t="s">
        <v>6</v>
      </c>
      <c r="E7" s="86" t="s">
        <v>7</v>
      </c>
      <c r="F7" s="86"/>
      <c r="G7" s="86"/>
      <c r="H7" s="86"/>
      <c r="I7" s="86"/>
      <c r="J7" s="86"/>
      <c r="K7" s="87" t="s">
        <v>8</v>
      </c>
      <c r="L7" s="87" t="s">
        <v>9</v>
      </c>
      <c r="M7" s="86" t="s">
        <v>10</v>
      </c>
    </row>
    <row r="8" spans="1:13" ht="15">
      <c r="A8" s="86"/>
      <c r="B8" s="86"/>
      <c r="C8" s="86"/>
      <c r="D8" s="86"/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87"/>
      <c r="L8" s="87"/>
      <c r="M8" s="86"/>
    </row>
    <row r="9" spans="1:13" ht="15">
      <c r="A9" s="4">
        <v>1</v>
      </c>
      <c r="B9" s="95">
        <v>2</v>
      </c>
      <c r="C9" s="95"/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</row>
    <row r="10" spans="1:13" ht="15">
      <c r="A10" s="96">
        <v>1</v>
      </c>
      <c r="B10" s="99" t="s">
        <v>118</v>
      </c>
      <c r="C10" s="100" t="s">
        <v>107</v>
      </c>
      <c r="D10" s="97" t="s">
        <v>1220</v>
      </c>
      <c r="E10" s="96">
        <v>29</v>
      </c>
      <c r="F10" s="96">
        <v>25</v>
      </c>
      <c r="G10" s="96">
        <v>16</v>
      </c>
      <c r="H10" s="96">
        <v>15</v>
      </c>
      <c r="I10" s="96"/>
      <c r="J10" s="96"/>
      <c r="K10" s="96"/>
      <c r="L10" s="96">
        <f>SUM(E10:K10)</f>
        <v>85</v>
      </c>
      <c r="M10" s="96" t="str">
        <f>IF(L10&gt;89,"Xuất sắc",IF(L10&gt;79,"Tốt",IF(L10&gt;69,"Khá",IF(L10&gt;59,"Trung bình khá",IF(L10&gt;49,"Trung bình",IF(L10&gt;29,"Yếu","Kém"))))))</f>
        <v>Tốt</v>
      </c>
    </row>
    <row r="11" spans="1:13" ht="15">
      <c r="A11" s="96">
        <v>2</v>
      </c>
      <c r="B11" s="99" t="s">
        <v>1073</v>
      </c>
      <c r="C11" s="100" t="s">
        <v>108</v>
      </c>
      <c r="D11" s="97" t="s">
        <v>1221</v>
      </c>
      <c r="E11" s="96">
        <v>23</v>
      </c>
      <c r="F11" s="96">
        <v>25</v>
      </c>
      <c r="G11" s="96">
        <v>15</v>
      </c>
      <c r="H11" s="96">
        <v>15</v>
      </c>
      <c r="I11" s="96"/>
      <c r="J11" s="96"/>
      <c r="K11" s="96"/>
      <c r="L11" s="96">
        <f aca="true" t="shared" si="0" ref="L11:L43">SUM(E11:K11)</f>
        <v>78</v>
      </c>
      <c r="M11" s="96" t="str">
        <f aca="true" t="shared" si="1" ref="M11:M43">IF(L11&gt;89,"Xuất sắc",IF(L11&gt;79,"Tốt",IF(L11&gt;69,"Khá",IF(L11&gt;59,"Trung bình khá",IF(L11&gt;49,"Trung bình",IF(L11&gt;29,"Yếu","Kém"))))))</f>
        <v>Khá</v>
      </c>
    </row>
    <row r="12" spans="1:13" ht="17.25">
      <c r="A12" s="96">
        <v>3</v>
      </c>
      <c r="B12" s="99" t="s">
        <v>1015</v>
      </c>
      <c r="C12" s="100" t="s">
        <v>250</v>
      </c>
      <c r="D12" s="97" t="s">
        <v>1222</v>
      </c>
      <c r="E12" s="98">
        <v>20</v>
      </c>
      <c r="F12" s="98">
        <v>25</v>
      </c>
      <c r="G12" s="98">
        <v>12</v>
      </c>
      <c r="H12" s="98">
        <v>15</v>
      </c>
      <c r="I12" s="96"/>
      <c r="J12" s="96"/>
      <c r="K12" s="96"/>
      <c r="L12" s="96">
        <f t="shared" si="0"/>
        <v>72</v>
      </c>
      <c r="M12" s="96" t="str">
        <f t="shared" si="1"/>
        <v>Khá</v>
      </c>
    </row>
    <row r="13" spans="1:13" ht="17.25">
      <c r="A13" s="96">
        <v>4</v>
      </c>
      <c r="B13" s="99" t="s">
        <v>1204</v>
      </c>
      <c r="C13" s="100" t="s">
        <v>22</v>
      </c>
      <c r="D13" s="97" t="s">
        <v>1223</v>
      </c>
      <c r="E13" s="98">
        <v>30</v>
      </c>
      <c r="F13" s="98">
        <v>22</v>
      </c>
      <c r="G13" s="98">
        <v>14</v>
      </c>
      <c r="H13" s="98">
        <v>15</v>
      </c>
      <c r="I13" s="96"/>
      <c r="J13" s="96"/>
      <c r="K13" s="96"/>
      <c r="L13" s="96">
        <f t="shared" si="0"/>
        <v>81</v>
      </c>
      <c r="M13" s="96" t="str">
        <f t="shared" si="1"/>
        <v>Tốt</v>
      </c>
    </row>
    <row r="14" spans="1:13" ht="17.25">
      <c r="A14" s="96">
        <v>5</v>
      </c>
      <c r="B14" s="99" t="s">
        <v>129</v>
      </c>
      <c r="C14" s="100" t="s">
        <v>23</v>
      </c>
      <c r="D14" s="97" t="s">
        <v>1224</v>
      </c>
      <c r="E14" s="98">
        <v>20</v>
      </c>
      <c r="F14" s="98">
        <v>22</v>
      </c>
      <c r="G14" s="98">
        <v>14</v>
      </c>
      <c r="H14" s="98">
        <v>15</v>
      </c>
      <c r="I14" s="96"/>
      <c r="J14" s="96"/>
      <c r="K14" s="96"/>
      <c r="L14" s="96">
        <f t="shared" si="0"/>
        <v>71</v>
      </c>
      <c r="M14" s="96" t="str">
        <f t="shared" si="1"/>
        <v>Khá</v>
      </c>
    </row>
    <row r="15" spans="1:13" ht="15">
      <c r="A15" s="96">
        <v>6</v>
      </c>
      <c r="B15" s="99" t="s">
        <v>265</v>
      </c>
      <c r="C15" s="100" t="s">
        <v>114</v>
      </c>
      <c r="D15" s="97" t="s">
        <v>1225</v>
      </c>
      <c r="E15" s="96">
        <v>29</v>
      </c>
      <c r="F15" s="96">
        <v>25</v>
      </c>
      <c r="G15" s="96">
        <v>20</v>
      </c>
      <c r="H15" s="96">
        <v>15</v>
      </c>
      <c r="I15" s="96"/>
      <c r="J15" s="96"/>
      <c r="K15" s="96"/>
      <c r="L15" s="96">
        <f t="shared" si="0"/>
        <v>89</v>
      </c>
      <c r="M15" s="96" t="str">
        <f t="shared" si="1"/>
        <v>Tốt</v>
      </c>
    </row>
    <row r="16" spans="1:13" ht="15">
      <c r="A16" s="96">
        <v>7</v>
      </c>
      <c r="B16" s="99" t="s">
        <v>202</v>
      </c>
      <c r="C16" s="100" t="s">
        <v>116</v>
      </c>
      <c r="D16" s="97" t="s">
        <v>1226</v>
      </c>
      <c r="E16" s="96">
        <v>29</v>
      </c>
      <c r="F16" s="96">
        <v>25</v>
      </c>
      <c r="G16" s="96">
        <v>20</v>
      </c>
      <c r="H16" s="96">
        <v>15</v>
      </c>
      <c r="I16" s="96"/>
      <c r="J16" s="96"/>
      <c r="K16" s="96"/>
      <c r="L16" s="96">
        <f t="shared" si="0"/>
        <v>89</v>
      </c>
      <c r="M16" s="96" t="str">
        <f t="shared" si="1"/>
        <v>Tốt</v>
      </c>
    </row>
    <row r="17" spans="1:13" ht="17.25">
      <c r="A17" s="96">
        <v>8</v>
      </c>
      <c r="B17" s="99" t="s">
        <v>31</v>
      </c>
      <c r="C17" s="100" t="s">
        <v>117</v>
      </c>
      <c r="D17" s="97" t="s">
        <v>1227</v>
      </c>
      <c r="E17" s="98">
        <v>30</v>
      </c>
      <c r="F17" s="98">
        <v>22</v>
      </c>
      <c r="G17" s="98">
        <v>15</v>
      </c>
      <c r="H17" s="98">
        <v>15</v>
      </c>
      <c r="I17" s="96"/>
      <c r="J17" s="96"/>
      <c r="K17" s="96"/>
      <c r="L17" s="96">
        <f t="shared" si="0"/>
        <v>82</v>
      </c>
      <c r="M17" s="96" t="str">
        <f t="shared" si="1"/>
        <v>Tốt</v>
      </c>
    </row>
    <row r="18" spans="1:13" ht="15">
      <c r="A18" s="96">
        <v>9</v>
      </c>
      <c r="B18" s="99" t="s">
        <v>128</v>
      </c>
      <c r="C18" s="100" t="s">
        <v>119</v>
      </c>
      <c r="D18" s="97" t="s">
        <v>1228</v>
      </c>
      <c r="E18" s="96">
        <v>23</v>
      </c>
      <c r="F18" s="96">
        <v>25</v>
      </c>
      <c r="G18" s="96">
        <v>18</v>
      </c>
      <c r="H18" s="96">
        <v>15</v>
      </c>
      <c r="I18" s="96"/>
      <c r="J18" s="96"/>
      <c r="K18" s="96"/>
      <c r="L18" s="96">
        <f t="shared" si="0"/>
        <v>81</v>
      </c>
      <c r="M18" s="96" t="str">
        <f t="shared" si="1"/>
        <v>Tốt</v>
      </c>
    </row>
    <row r="19" spans="1:13" ht="15">
      <c r="A19" s="96">
        <v>10</v>
      </c>
      <c r="B19" s="99" t="s">
        <v>1205</v>
      </c>
      <c r="C19" s="100" t="s">
        <v>119</v>
      </c>
      <c r="D19" s="97" t="s">
        <v>1229</v>
      </c>
      <c r="E19" s="96">
        <v>26</v>
      </c>
      <c r="F19" s="96">
        <v>25</v>
      </c>
      <c r="G19" s="96">
        <v>16</v>
      </c>
      <c r="H19" s="96">
        <v>15</v>
      </c>
      <c r="I19" s="96"/>
      <c r="J19" s="96"/>
      <c r="K19" s="96"/>
      <c r="L19" s="96">
        <f t="shared" si="0"/>
        <v>82</v>
      </c>
      <c r="M19" s="96" t="str">
        <f t="shared" si="1"/>
        <v>Tốt</v>
      </c>
    </row>
    <row r="20" spans="1:13" ht="15">
      <c r="A20" s="96">
        <v>11</v>
      </c>
      <c r="B20" s="99" t="s">
        <v>1206</v>
      </c>
      <c r="C20" s="100" t="s">
        <v>27</v>
      </c>
      <c r="D20" s="97" t="s">
        <v>1230</v>
      </c>
      <c r="E20" s="96">
        <v>30</v>
      </c>
      <c r="F20" s="96">
        <v>25</v>
      </c>
      <c r="G20" s="96">
        <v>16</v>
      </c>
      <c r="H20" s="96">
        <v>15</v>
      </c>
      <c r="I20" s="96"/>
      <c r="J20" s="96"/>
      <c r="K20" s="96"/>
      <c r="L20" s="96">
        <f t="shared" si="0"/>
        <v>86</v>
      </c>
      <c r="M20" s="96" t="str">
        <f t="shared" si="1"/>
        <v>Tốt</v>
      </c>
    </row>
    <row r="21" spans="1:13" ht="15">
      <c r="A21" s="96">
        <v>12</v>
      </c>
      <c r="B21" s="99" t="s">
        <v>26</v>
      </c>
      <c r="C21" s="100" t="s">
        <v>27</v>
      </c>
      <c r="D21" s="97" t="s">
        <v>1231</v>
      </c>
      <c r="E21" s="96">
        <v>23</v>
      </c>
      <c r="F21" s="96">
        <v>25</v>
      </c>
      <c r="G21" s="96">
        <v>17</v>
      </c>
      <c r="H21" s="96">
        <v>15</v>
      </c>
      <c r="I21" s="96"/>
      <c r="J21" s="96"/>
      <c r="K21" s="96"/>
      <c r="L21" s="96">
        <f t="shared" si="0"/>
        <v>80</v>
      </c>
      <c r="M21" s="96" t="str">
        <f t="shared" si="1"/>
        <v>Tốt</v>
      </c>
    </row>
    <row r="22" spans="1:13" ht="15">
      <c r="A22" s="96">
        <v>13</v>
      </c>
      <c r="B22" s="99" t="s">
        <v>1207</v>
      </c>
      <c r="C22" s="100" t="s">
        <v>290</v>
      </c>
      <c r="D22" s="97" t="s">
        <v>1232</v>
      </c>
      <c r="E22" s="96">
        <v>23</v>
      </c>
      <c r="F22" s="96">
        <v>25</v>
      </c>
      <c r="G22" s="96">
        <v>14</v>
      </c>
      <c r="H22" s="96">
        <v>15</v>
      </c>
      <c r="I22" s="96"/>
      <c r="J22" s="96"/>
      <c r="K22" s="96"/>
      <c r="L22" s="96">
        <f t="shared" si="0"/>
        <v>77</v>
      </c>
      <c r="M22" s="96" t="str">
        <f t="shared" si="1"/>
        <v>Khá</v>
      </c>
    </row>
    <row r="23" spans="1:13" ht="15">
      <c r="A23" s="96">
        <v>14</v>
      </c>
      <c r="B23" s="99" t="s">
        <v>141</v>
      </c>
      <c r="C23" s="100" t="s">
        <v>209</v>
      </c>
      <c r="D23" s="97" t="s">
        <v>1233</v>
      </c>
      <c r="E23" s="96">
        <v>26</v>
      </c>
      <c r="F23" s="96">
        <v>25</v>
      </c>
      <c r="G23" s="96">
        <v>20</v>
      </c>
      <c r="H23" s="96">
        <v>15</v>
      </c>
      <c r="I23" s="96">
        <v>10</v>
      </c>
      <c r="J23" s="96"/>
      <c r="K23" s="96"/>
      <c r="L23" s="96">
        <f t="shared" si="0"/>
        <v>96</v>
      </c>
      <c r="M23" s="96" t="str">
        <f t="shared" si="1"/>
        <v>Xuất sắc</v>
      </c>
    </row>
    <row r="24" spans="1:13" ht="15">
      <c r="A24" s="96">
        <v>15</v>
      </c>
      <c r="B24" s="99" t="s">
        <v>1208</v>
      </c>
      <c r="C24" s="100" t="s">
        <v>1209</v>
      </c>
      <c r="D24" s="97" t="s">
        <v>1234</v>
      </c>
      <c r="E24" s="96">
        <v>23</v>
      </c>
      <c r="F24" s="96">
        <v>25</v>
      </c>
      <c r="G24" s="96">
        <v>14</v>
      </c>
      <c r="H24" s="96">
        <v>15</v>
      </c>
      <c r="I24" s="96">
        <v>8</v>
      </c>
      <c r="J24" s="96"/>
      <c r="K24" s="96"/>
      <c r="L24" s="96">
        <f t="shared" si="0"/>
        <v>85</v>
      </c>
      <c r="M24" s="96" t="str">
        <f t="shared" si="1"/>
        <v>Tốt</v>
      </c>
    </row>
    <row r="25" spans="1:13" ht="15">
      <c r="A25" s="96">
        <v>16</v>
      </c>
      <c r="B25" s="99" t="s">
        <v>1210</v>
      </c>
      <c r="C25" s="100" t="s">
        <v>35</v>
      </c>
      <c r="D25" s="97" t="s">
        <v>1235</v>
      </c>
      <c r="E25" s="96">
        <v>23</v>
      </c>
      <c r="F25" s="96">
        <v>25</v>
      </c>
      <c r="G25" s="96">
        <v>18</v>
      </c>
      <c r="H25" s="96">
        <v>15</v>
      </c>
      <c r="I25" s="96">
        <v>10</v>
      </c>
      <c r="J25" s="96"/>
      <c r="K25" s="96"/>
      <c r="L25" s="96">
        <f t="shared" si="0"/>
        <v>91</v>
      </c>
      <c r="M25" s="96" t="str">
        <f t="shared" si="1"/>
        <v>Xuất sắc</v>
      </c>
    </row>
    <row r="26" spans="1:13" ht="15">
      <c r="A26" s="96">
        <v>17</v>
      </c>
      <c r="B26" s="99" t="s">
        <v>206</v>
      </c>
      <c r="C26" s="100" t="s">
        <v>312</v>
      </c>
      <c r="D26" s="97" t="s">
        <v>1236</v>
      </c>
      <c r="E26" s="96">
        <v>23</v>
      </c>
      <c r="F26" s="96">
        <v>25</v>
      </c>
      <c r="G26" s="96">
        <v>20</v>
      </c>
      <c r="H26" s="96">
        <v>15</v>
      </c>
      <c r="I26" s="96"/>
      <c r="J26" s="96"/>
      <c r="K26" s="96"/>
      <c r="L26" s="96">
        <f t="shared" si="0"/>
        <v>83</v>
      </c>
      <c r="M26" s="96" t="str">
        <f t="shared" si="1"/>
        <v>Tốt</v>
      </c>
    </row>
    <row r="27" spans="1:13" ht="15">
      <c r="A27" s="96">
        <v>18</v>
      </c>
      <c r="B27" s="99" t="s">
        <v>42</v>
      </c>
      <c r="C27" s="100" t="s">
        <v>37</v>
      </c>
      <c r="D27" s="97" t="s">
        <v>1237</v>
      </c>
      <c r="E27" s="96">
        <v>23</v>
      </c>
      <c r="F27" s="96">
        <v>25</v>
      </c>
      <c r="G27" s="96">
        <v>14</v>
      </c>
      <c r="H27" s="96">
        <v>15</v>
      </c>
      <c r="I27" s="96"/>
      <c r="J27" s="96"/>
      <c r="K27" s="96"/>
      <c r="L27" s="96">
        <f t="shared" si="0"/>
        <v>77</v>
      </c>
      <c r="M27" s="96" t="str">
        <f t="shared" si="1"/>
        <v>Khá</v>
      </c>
    </row>
    <row r="28" spans="1:13" ht="15">
      <c r="A28" s="96">
        <v>19</v>
      </c>
      <c r="B28" s="99" t="s">
        <v>47</v>
      </c>
      <c r="C28" s="100" t="s">
        <v>37</v>
      </c>
      <c r="D28" s="97" t="s">
        <v>1238</v>
      </c>
      <c r="E28" s="96">
        <v>20</v>
      </c>
      <c r="F28" s="96">
        <v>25</v>
      </c>
      <c r="G28" s="96">
        <v>12</v>
      </c>
      <c r="H28" s="96">
        <v>15</v>
      </c>
      <c r="I28" s="96">
        <v>10</v>
      </c>
      <c r="J28" s="96"/>
      <c r="K28" s="96"/>
      <c r="L28" s="96">
        <f t="shared" si="0"/>
        <v>82</v>
      </c>
      <c r="M28" s="96" t="str">
        <f t="shared" si="1"/>
        <v>Tốt</v>
      </c>
    </row>
    <row r="29" spans="1:13" ht="15">
      <c r="A29" s="96">
        <v>20</v>
      </c>
      <c r="B29" s="99" t="s">
        <v>857</v>
      </c>
      <c r="C29" s="100" t="s">
        <v>130</v>
      </c>
      <c r="D29" s="97" t="s">
        <v>1239</v>
      </c>
      <c r="E29" s="96">
        <v>30</v>
      </c>
      <c r="F29" s="96">
        <v>25</v>
      </c>
      <c r="G29" s="96">
        <v>20</v>
      </c>
      <c r="H29" s="96">
        <v>15</v>
      </c>
      <c r="I29" s="96"/>
      <c r="J29" s="96"/>
      <c r="K29" s="96"/>
      <c r="L29" s="96">
        <f t="shared" si="0"/>
        <v>90</v>
      </c>
      <c r="M29" s="96" t="str">
        <f t="shared" si="1"/>
        <v>Xuất sắc</v>
      </c>
    </row>
    <row r="30" spans="1:13" ht="15">
      <c r="A30" s="96">
        <v>21</v>
      </c>
      <c r="B30" s="99" t="s">
        <v>1211</v>
      </c>
      <c r="C30" s="100" t="s">
        <v>130</v>
      </c>
      <c r="D30" s="97" t="s">
        <v>1240</v>
      </c>
      <c r="E30" s="96">
        <v>30</v>
      </c>
      <c r="F30" s="96">
        <v>25</v>
      </c>
      <c r="G30" s="96">
        <v>20</v>
      </c>
      <c r="H30" s="96">
        <v>15</v>
      </c>
      <c r="I30" s="96"/>
      <c r="J30" s="96"/>
      <c r="K30" s="96"/>
      <c r="L30" s="96">
        <f t="shared" si="0"/>
        <v>90</v>
      </c>
      <c r="M30" s="96" t="str">
        <f t="shared" si="1"/>
        <v>Xuất sắc</v>
      </c>
    </row>
    <row r="31" spans="1:13" ht="15">
      <c r="A31" s="96">
        <v>22</v>
      </c>
      <c r="B31" s="99" t="s">
        <v>1212</v>
      </c>
      <c r="C31" s="100" t="s">
        <v>38</v>
      </c>
      <c r="D31" s="97" t="s">
        <v>1241</v>
      </c>
      <c r="E31" s="96"/>
      <c r="F31" s="96"/>
      <c r="G31" s="96"/>
      <c r="H31" s="96"/>
      <c r="I31" s="96"/>
      <c r="J31" s="96"/>
      <c r="K31" s="96"/>
      <c r="L31" s="96">
        <f t="shared" si="0"/>
        <v>0</v>
      </c>
      <c r="M31" s="96" t="str">
        <f t="shared" si="1"/>
        <v>Kém</v>
      </c>
    </row>
    <row r="32" spans="1:13" ht="15">
      <c r="A32" s="96">
        <v>23</v>
      </c>
      <c r="B32" s="99" t="s">
        <v>49</v>
      </c>
      <c r="C32" s="100" t="s">
        <v>1213</v>
      </c>
      <c r="D32" s="97" t="s">
        <v>1242</v>
      </c>
      <c r="E32" s="96">
        <v>30</v>
      </c>
      <c r="F32" s="96">
        <v>25</v>
      </c>
      <c r="G32" s="96">
        <v>14</v>
      </c>
      <c r="H32" s="96">
        <v>20</v>
      </c>
      <c r="I32" s="96">
        <v>10</v>
      </c>
      <c r="J32" s="96"/>
      <c r="K32" s="96"/>
      <c r="L32" s="96">
        <f t="shared" si="0"/>
        <v>99</v>
      </c>
      <c r="M32" s="96" t="str">
        <f t="shared" si="1"/>
        <v>Xuất sắc</v>
      </c>
    </row>
    <row r="33" spans="1:13" ht="15">
      <c r="A33" s="96">
        <v>24</v>
      </c>
      <c r="B33" s="99" t="s">
        <v>1214</v>
      </c>
      <c r="C33" s="100" t="s">
        <v>329</v>
      </c>
      <c r="D33" s="97" t="s">
        <v>1243</v>
      </c>
      <c r="E33" s="96">
        <v>26</v>
      </c>
      <c r="F33" s="96">
        <v>25</v>
      </c>
      <c r="G33" s="96">
        <v>20</v>
      </c>
      <c r="H33" s="96">
        <v>15</v>
      </c>
      <c r="I33" s="96"/>
      <c r="J33" s="96"/>
      <c r="K33" s="96"/>
      <c r="L33" s="96">
        <f t="shared" si="0"/>
        <v>86</v>
      </c>
      <c r="M33" s="96" t="str">
        <f t="shared" si="1"/>
        <v>Tốt</v>
      </c>
    </row>
    <row r="34" spans="1:13" ht="15">
      <c r="A34" s="96">
        <v>25</v>
      </c>
      <c r="B34" s="99" t="s">
        <v>1215</v>
      </c>
      <c r="C34" s="100" t="s">
        <v>432</v>
      </c>
      <c r="D34" s="97" t="s">
        <v>1244</v>
      </c>
      <c r="E34" s="96">
        <v>26</v>
      </c>
      <c r="F34" s="96">
        <v>25</v>
      </c>
      <c r="G34" s="96">
        <v>16</v>
      </c>
      <c r="H34" s="96">
        <v>15</v>
      </c>
      <c r="I34" s="96"/>
      <c r="J34" s="96"/>
      <c r="K34" s="96"/>
      <c r="L34" s="96">
        <f t="shared" si="0"/>
        <v>82</v>
      </c>
      <c r="M34" s="96" t="str">
        <f t="shared" si="1"/>
        <v>Tốt</v>
      </c>
    </row>
    <row r="35" spans="1:13" ht="15">
      <c r="A35" s="96">
        <v>26</v>
      </c>
      <c r="B35" s="99" t="s">
        <v>1216</v>
      </c>
      <c r="C35" s="100" t="s">
        <v>459</v>
      </c>
      <c r="D35" s="97" t="s">
        <v>1245</v>
      </c>
      <c r="E35" s="96">
        <v>26</v>
      </c>
      <c r="F35" s="96">
        <v>25</v>
      </c>
      <c r="G35" s="96">
        <v>16</v>
      </c>
      <c r="H35" s="96">
        <v>15</v>
      </c>
      <c r="I35" s="96"/>
      <c r="J35" s="96"/>
      <c r="K35" s="96"/>
      <c r="L35" s="96">
        <f t="shared" si="0"/>
        <v>82</v>
      </c>
      <c r="M35" s="96" t="str">
        <f t="shared" si="1"/>
        <v>Tốt</v>
      </c>
    </row>
    <row r="36" spans="1:13" ht="15">
      <c r="A36" s="96">
        <v>27</v>
      </c>
      <c r="B36" s="99" t="s">
        <v>1217</v>
      </c>
      <c r="C36" s="100" t="s">
        <v>770</v>
      </c>
      <c r="D36" s="97" t="s">
        <v>1246</v>
      </c>
      <c r="E36" s="96">
        <v>29</v>
      </c>
      <c r="F36" s="96">
        <v>25</v>
      </c>
      <c r="G36" s="96">
        <v>20</v>
      </c>
      <c r="H36" s="96">
        <v>15</v>
      </c>
      <c r="I36" s="96"/>
      <c r="J36" s="96"/>
      <c r="K36" s="96"/>
      <c r="L36" s="96">
        <f t="shared" si="0"/>
        <v>89</v>
      </c>
      <c r="M36" s="96" t="str">
        <f t="shared" si="1"/>
        <v>Tốt</v>
      </c>
    </row>
    <row r="37" spans="1:13" ht="15">
      <c r="A37" s="96">
        <v>28</v>
      </c>
      <c r="B37" s="99" t="s">
        <v>49</v>
      </c>
      <c r="C37" s="100" t="s">
        <v>1218</v>
      </c>
      <c r="D37" s="97" t="s">
        <v>1247</v>
      </c>
      <c r="E37" s="96">
        <v>30</v>
      </c>
      <c r="F37" s="96">
        <v>25</v>
      </c>
      <c r="G37" s="96">
        <v>20</v>
      </c>
      <c r="H37" s="96">
        <v>20</v>
      </c>
      <c r="I37" s="96"/>
      <c r="J37" s="96"/>
      <c r="K37" s="96"/>
      <c r="L37" s="96">
        <f t="shared" si="0"/>
        <v>95</v>
      </c>
      <c r="M37" s="96" t="str">
        <f t="shared" si="1"/>
        <v>Xuất sắc</v>
      </c>
    </row>
    <row r="38" spans="1:13" ht="15">
      <c r="A38" s="96">
        <v>29</v>
      </c>
      <c r="B38" s="99" t="s">
        <v>148</v>
      </c>
      <c r="C38" s="100" t="s">
        <v>955</v>
      </c>
      <c r="D38" s="97" t="s">
        <v>1248</v>
      </c>
      <c r="E38" s="96">
        <v>20</v>
      </c>
      <c r="F38" s="96">
        <v>25</v>
      </c>
      <c r="G38" s="96">
        <v>14</v>
      </c>
      <c r="H38" s="96">
        <v>15</v>
      </c>
      <c r="I38" s="96"/>
      <c r="J38" s="96"/>
      <c r="K38" s="96"/>
      <c r="L38" s="96">
        <f t="shared" si="0"/>
        <v>74</v>
      </c>
      <c r="M38" s="96" t="str">
        <f t="shared" si="1"/>
        <v>Khá</v>
      </c>
    </row>
    <row r="39" spans="1:13" ht="15">
      <c r="A39" s="96">
        <v>30</v>
      </c>
      <c r="B39" s="99" t="s">
        <v>600</v>
      </c>
      <c r="C39" s="100" t="s">
        <v>468</v>
      </c>
      <c r="D39" s="97" t="s">
        <v>1249</v>
      </c>
      <c r="E39" s="96">
        <v>29</v>
      </c>
      <c r="F39" s="96">
        <v>25</v>
      </c>
      <c r="G39" s="96">
        <v>16</v>
      </c>
      <c r="H39" s="96">
        <v>15</v>
      </c>
      <c r="I39" s="96"/>
      <c r="J39" s="96"/>
      <c r="K39" s="96"/>
      <c r="L39" s="96">
        <f t="shared" si="0"/>
        <v>85</v>
      </c>
      <c r="M39" s="96" t="str">
        <f t="shared" si="1"/>
        <v>Tốt</v>
      </c>
    </row>
    <row r="40" spans="1:13" ht="15">
      <c r="A40" s="96">
        <v>31</v>
      </c>
      <c r="B40" s="99" t="s">
        <v>39</v>
      </c>
      <c r="C40" s="100" t="s">
        <v>55</v>
      </c>
      <c r="D40" s="97" t="s">
        <v>1250</v>
      </c>
      <c r="E40" s="96">
        <v>26</v>
      </c>
      <c r="F40" s="96">
        <v>20</v>
      </c>
      <c r="G40" s="96">
        <v>16</v>
      </c>
      <c r="H40" s="96">
        <v>15</v>
      </c>
      <c r="I40" s="96">
        <v>8</v>
      </c>
      <c r="J40" s="96"/>
      <c r="K40" s="96"/>
      <c r="L40" s="96">
        <f t="shared" si="0"/>
        <v>85</v>
      </c>
      <c r="M40" s="96" t="str">
        <f t="shared" si="1"/>
        <v>Tốt</v>
      </c>
    </row>
    <row r="41" spans="1:13" ht="17.25">
      <c r="A41" s="96">
        <v>32</v>
      </c>
      <c r="B41" s="99" t="s">
        <v>465</v>
      </c>
      <c r="C41" s="100" t="s">
        <v>58</v>
      </c>
      <c r="D41" s="97" t="s">
        <v>1251</v>
      </c>
      <c r="E41" s="98">
        <v>23</v>
      </c>
      <c r="F41" s="98">
        <v>25</v>
      </c>
      <c r="G41" s="98">
        <v>13</v>
      </c>
      <c r="H41" s="98">
        <v>15</v>
      </c>
      <c r="I41" s="96"/>
      <c r="J41" s="96"/>
      <c r="K41" s="96"/>
      <c r="L41" s="96">
        <f t="shared" si="0"/>
        <v>76</v>
      </c>
      <c r="M41" s="96" t="str">
        <f t="shared" si="1"/>
        <v>Khá</v>
      </c>
    </row>
    <row r="42" spans="1:13" ht="15">
      <c r="A42" s="96">
        <v>33</v>
      </c>
      <c r="B42" s="99" t="s">
        <v>1219</v>
      </c>
      <c r="C42" s="100" t="s">
        <v>479</v>
      </c>
      <c r="D42" s="97" t="s">
        <v>1252</v>
      </c>
      <c r="E42" s="96">
        <v>29</v>
      </c>
      <c r="F42" s="96">
        <v>25</v>
      </c>
      <c r="G42" s="96">
        <v>14</v>
      </c>
      <c r="H42" s="96">
        <v>15</v>
      </c>
      <c r="I42" s="96">
        <v>10</v>
      </c>
      <c r="J42" s="96"/>
      <c r="K42" s="96"/>
      <c r="L42" s="96">
        <f t="shared" si="0"/>
        <v>93</v>
      </c>
      <c r="M42" s="96" t="str">
        <f t="shared" si="1"/>
        <v>Xuất sắc</v>
      </c>
    </row>
    <row r="43" spans="1:13" ht="15">
      <c r="A43" s="96">
        <v>34</v>
      </c>
      <c r="B43" s="99" t="s">
        <v>143</v>
      </c>
      <c r="C43" s="100" t="s">
        <v>486</v>
      </c>
      <c r="D43" s="97" t="s">
        <v>1253</v>
      </c>
      <c r="E43" s="96">
        <v>30</v>
      </c>
      <c r="F43" s="96">
        <v>25</v>
      </c>
      <c r="G43" s="96">
        <v>18</v>
      </c>
      <c r="H43" s="96">
        <v>15</v>
      </c>
      <c r="I43" s="96"/>
      <c r="J43" s="96"/>
      <c r="K43" s="96"/>
      <c r="L43" s="96">
        <f t="shared" si="0"/>
        <v>88</v>
      </c>
      <c r="M43" s="96" t="str">
        <f t="shared" si="1"/>
        <v>Tốt</v>
      </c>
    </row>
  </sheetData>
  <sheetProtection/>
  <mergeCells count="14">
    <mergeCell ref="M7:M8"/>
    <mergeCell ref="B9:C9"/>
    <mergeCell ref="A7:A8"/>
    <mergeCell ref="B7:C8"/>
    <mergeCell ref="D7:D8"/>
    <mergeCell ref="E7:J7"/>
    <mergeCell ref="K7:K8"/>
    <mergeCell ref="L7:L8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O20" sqref="O20"/>
    </sheetView>
  </sheetViews>
  <sheetFormatPr defaultColWidth="9.140625" defaultRowHeight="15"/>
  <cols>
    <col min="1" max="1" width="6.7109375" style="0" customWidth="1"/>
    <col min="2" max="2" width="17.421875" style="0" bestFit="1" customWidth="1"/>
    <col min="4" max="4" width="12.421875" style="0" bestFit="1" customWidth="1"/>
  </cols>
  <sheetData>
    <row r="1" spans="1:13" ht="15.75">
      <c r="A1" s="89" t="s">
        <v>0</v>
      </c>
      <c r="B1" s="89"/>
      <c r="C1" s="89"/>
      <c r="D1" s="89"/>
      <c r="E1" s="1"/>
      <c r="F1" s="1"/>
      <c r="G1" s="90" t="s">
        <v>1</v>
      </c>
      <c r="H1" s="90"/>
      <c r="I1" s="90"/>
      <c r="J1" s="90"/>
      <c r="K1" s="90"/>
      <c r="L1" s="90"/>
      <c r="M1" s="90"/>
    </row>
    <row r="2" spans="1:13" ht="15.75">
      <c r="A2" s="91" t="s">
        <v>1254</v>
      </c>
      <c r="B2" s="91"/>
      <c r="C2" s="91"/>
      <c r="D2" s="91"/>
      <c r="E2" s="1"/>
      <c r="F2" s="1"/>
      <c r="G2" s="90" t="s">
        <v>2</v>
      </c>
      <c r="H2" s="90"/>
      <c r="I2" s="90"/>
      <c r="J2" s="90"/>
      <c r="K2" s="90"/>
      <c r="L2" s="90"/>
      <c r="M2" s="90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92" t="s">
        <v>1255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6.5">
      <c r="A5" s="92" t="s">
        <v>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86" t="s">
        <v>4</v>
      </c>
      <c r="B7" s="86" t="s">
        <v>5</v>
      </c>
      <c r="C7" s="86"/>
      <c r="D7" s="86" t="s">
        <v>6</v>
      </c>
      <c r="E7" s="86" t="s">
        <v>7</v>
      </c>
      <c r="F7" s="86"/>
      <c r="G7" s="86"/>
      <c r="H7" s="86"/>
      <c r="I7" s="86"/>
      <c r="J7" s="86"/>
      <c r="K7" s="87" t="s">
        <v>8</v>
      </c>
      <c r="L7" s="87" t="s">
        <v>9</v>
      </c>
      <c r="M7" s="86" t="s">
        <v>10</v>
      </c>
    </row>
    <row r="8" spans="1:13" ht="15">
      <c r="A8" s="86"/>
      <c r="B8" s="86"/>
      <c r="C8" s="86"/>
      <c r="D8" s="86"/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87"/>
      <c r="L8" s="87"/>
      <c r="M8" s="86"/>
    </row>
    <row r="9" spans="1:13" ht="15">
      <c r="A9" s="4">
        <v>1</v>
      </c>
      <c r="B9" s="95">
        <v>2</v>
      </c>
      <c r="C9" s="95"/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</row>
    <row r="10" spans="1:13" ht="15">
      <c r="A10" s="5">
        <v>1</v>
      </c>
      <c r="B10" s="76" t="s">
        <v>1256</v>
      </c>
      <c r="C10" s="77" t="s">
        <v>108</v>
      </c>
      <c r="D10" s="14" t="s">
        <v>1282</v>
      </c>
      <c r="E10" s="5">
        <v>30</v>
      </c>
      <c r="F10" s="5">
        <v>25</v>
      </c>
      <c r="G10" s="5">
        <v>20</v>
      </c>
      <c r="H10" s="5">
        <v>15</v>
      </c>
      <c r="I10" s="5"/>
      <c r="J10" s="5"/>
      <c r="K10" s="5">
        <v>5</v>
      </c>
      <c r="L10" s="5">
        <f>SUM(E10:K10)</f>
        <v>95</v>
      </c>
      <c r="M10" s="41" t="str">
        <f>IF(L10&gt;89,"Xuất sắc",IF(L10&gt;79,"Tốt",IF(L10&gt;69,"Khá",IF(L10&gt;59,"Trung bình khá",IF(L10&gt;49,"Trung bình",IF(L10&gt;29,"Yếu","Kém"))))))</f>
        <v>Xuất sắc</v>
      </c>
    </row>
    <row r="11" spans="1:13" ht="15">
      <c r="A11" s="5">
        <v>2</v>
      </c>
      <c r="B11" s="76" t="s">
        <v>435</v>
      </c>
      <c r="C11" s="77" t="s">
        <v>108</v>
      </c>
      <c r="D11" s="14" t="s">
        <v>1283</v>
      </c>
      <c r="E11" s="5">
        <v>29</v>
      </c>
      <c r="F11" s="5">
        <v>25</v>
      </c>
      <c r="G11" s="5">
        <v>10</v>
      </c>
      <c r="H11" s="5">
        <v>15</v>
      </c>
      <c r="I11" s="5"/>
      <c r="J11" s="5"/>
      <c r="K11" s="5">
        <v>5</v>
      </c>
      <c r="L11" s="5">
        <v>79</v>
      </c>
      <c r="M11" s="41" t="str">
        <f aca="true" t="shared" si="0" ref="M11:M45">IF(L11&gt;89,"Xuất sắc",IF(L11&gt;79,"Tốt",IF(L11&gt;69,"Khá",IF(L11&gt;59,"Trung bình khá",IF(L11&gt;49,"Trung bình",IF(L11&gt;29,"Yếu","Kém"))))))</f>
        <v>Khá</v>
      </c>
    </row>
    <row r="12" spans="1:13" ht="15">
      <c r="A12" s="5">
        <v>3</v>
      </c>
      <c r="B12" s="76" t="s">
        <v>1257</v>
      </c>
      <c r="C12" s="77" t="s">
        <v>108</v>
      </c>
      <c r="D12" s="14" t="s">
        <v>1284</v>
      </c>
      <c r="E12" s="5">
        <v>23</v>
      </c>
      <c r="F12" s="5">
        <v>25</v>
      </c>
      <c r="G12" s="5">
        <v>20</v>
      </c>
      <c r="H12" s="5">
        <v>15</v>
      </c>
      <c r="I12" s="5"/>
      <c r="J12" s="5"/>
      <c r="K12" s="5">
        <v>5</v>
      </c>
      <c r="L12" s="5">
        <v>83</v>
      </c>
      <c r="M12" s="41" t="str">
        <f t="shared" si="0"/>
        <v>Tốt</v>
      </c>
    </row>
    <row r="13" spans="1:13" ht="15">
      <c r="A13" s="5">
        <v>4</v>
      </c>
      <c r="B13" s="76" t="s">
        <v>1258</v>
      </c>
      <c r="C13" s="77" t="s">
        <v>108</v>
      </c>
      <c r="D13" s="14" t="s">
        <v>1285</v>
      </c>
      <c r="E13" s="5">
        <v>23</v>
      </c>
      <c r="F13" s="5">
        <v>25</v>
      </c>
      <c r="G13" s="5">
        <v>16</v>
      </c>
      <c r="H13" s="5">
        <v>15</v>
      </c>
      <c r="I13" s="5"/>
      <c r="J13" s="5"/>
      <c r="K13" s="5">
        <v>5</v>
      </c>
      <c r="L13" s="5">
        <v>79</v>
      </c>
      <c r="M13" s="41" t="str">
        <f t="shared" si="0"/>
        <v>Khá</v>
      </c>
    </row>
    <row r="14" spans="1:13" ht="15">
      <c r="A14" s="5">
        <v>5</v>
      </c>
      <c r="B14" s="76" t="s">
        <v>1259</v>
      </c>
      <c r="C14" s="77" t="s">
        <v>1260</v>
      </c>
      <c r="D14" s="14" t="s">
        <v>1286</v>
      </c>
      <c r="E14" s="5">
        <v>26</v>
      </c>
      <c r="F14" s="5">
        <v>25</v>
      </c>
      <c r="G14" s="5">
        <v>20</v>
      </c>
      <c r="H14" s="5">
        <v>20</v>
      </c>
      <c r="I14" s="5"/>
      <c r="J14" s="5"/>
      <c r="K14" s="5">
        <v>5</v>
      </c>
      <c r="L14" s="5">
        <v>91</v>
      </c>
      <c r="M14" s="41" t="str">
        <f t="shared" si="0"/>
        <v>Xuất sắc</v>
      </c>
    </row>
    <row r="15" spans="1:13" ht="15">
      <c r="A15" s="5">
        <v>6</v>
      </c>
      <c r="B15" s="76" t="s">
        <v>278</v>
      </c>
      <c r="C15" s="77" t="s">
        <v>259</v>
      </c>
      <c r="D15" s="14" t="s">
        <v>1287</v>
      </c>
      <c r="E15" s="5">
        <v>26</v>
      </c>
      <c r="F15" s="5">
        <v>25</v>
      </c>
      <c r="G15" s="5">
        <v>15</v>
      </c>
      <c r="H15" s="5">
        <v>15</v>
      </c>
      <c r="I15" s="5"/>
      <c r="J15" s="5"/>
      <c r="K15" s="5">
        <v>5</v>
      </c>
      <c r="L15" s="5">
        <v>81</v>
      </c>
      <c r="M15" s="41" t="str">
        <f t="shared" si="0"/>
        <v>Tốt</v>
      </c>
    </row>
    <row r="16" spans="1:13" ht="15">
      <c r="A16" s="5">
        <v>7</v>
      </c>
      <c r="B16" s="76" t="s">
        <v>1261</v>
      </c>
      <c r="C16" s="77" t="s">
        <v>656</v>
      </c>
      <c r="D16" s="14" t="s">
        <v>1288</v>
      </c>
      <c r="E16" s="5">
        <v>29</v>
      </c>
      <c r="F16" s="5">
        <v>25</v>
      </c>
      <c r="G16" s="5">
        <v>18</v>
      </c>
      <c r="H16" s="5">
        <v>15</v>
      </c>
      <c r="I16" s="5"/>
      <c r="J16" s="5"/>
      <c r="K16" s="5">
        <v>5</v>
      </c>
      <c r="L16" s="5">
        <v>87</v>
      </c>
      <c r="M16" s="41" t="str">
        <f t="shared" si="0"/>
        <v>Tốt</v>
      </c>
    </row>
    <row r="17" spans="1:13" ht="15">
      <c r="A17" s="5">
        <v>8</v>
      </c>
      <c r="B17" s="76" t="s">
        <v>1262</v>
      </c>
      <c r="C17" s="77" t="s">
        <v>1263</v>
      </c>
      <c r="D17" s="14" t="s">
        <v>1289</v>
      </c>
      <c r="E17" s="5">
        <v>23</v>
      </c>
      <c r="F17" s="5">
        <v>25</v>
      </c>
      <c r="G17" s="5">
        <v>15</v>
      </c>
      <c r="H17" s="5">
        <v>15</v>
      </c>
      <c r="I17" s="5"/>
      <c r="J17" s="5"/>
      <c r="K17" s="5">
        <v>5</v>
      </c>
      <c r="L17" s="5">
        <v>75</v>
      </c>
      <c r="M17" s="41" t="str">
        <f t="shared" si="0"/>
        <v>Khá</v>
      </c>
    </row>
    <row r="18" spans="1:13" ht="15">
      <c r="A18" s="5">
        <v>9</v>
      </c>
      <c r="B18" s="76" t="s">
        <v>1152</v>
      </c>
      <c r="C18" s="77" t="s">
        <v>116</v>
      </c>
      <c r="D18" s="14" t="s">
        <v>1290</v>
      </c>
      <c r="E18" s="5">
        <v>26</v>
      </c>
      <c r="F18" s="5">
        <v>25</v>
      </c>
      <c r="G18" s="5">
        <v>20</v>
      </c>
      <c r="H18" s="5">
        <v>15</v>
      </c>
      <c r="I18" s="5">
        <v>10</v>
      </c>
      <c r="J18" s="5"/>
      <c r="K18" s="5">
        <v>5</v>
      </c>
      <c r="L18" s="5">
        <v>96</v>
      </c>
      <c r="M18" s="41" t="str">
        <f t="shared" si="0"/>
        <v>Xuất sắc</v>
      </c>
    </row>
    <row r="19" spans="1:13" ht="15">
      <c r="A19" s="5">
        <v>10</v>
      </c>
      <c r="B19" s="76" t="s">
        <v>124</v>
      </c>
      <c r="C19" s="77" t="s">
        <v>117</v>
      </c>
      <c r="D19" s="14" t="s">
        <v>1291</v>
      </c>
      <c r="E19" s="5">
        <v>26</v>
      </c>
      <c r="F19" s="5">
        <v>25</v>
      </c>
      <c r="G19" s="5">
        <v>15</v>
      </c>
      <c r="H19" s="5">
        <v>15</v>
      </c>
      <c r="I19" s="5"/>
      <c r="J19" s="5"/>
      <c r="K19" s="5">
        <v>5</v>
      </c>
      <c r="L19" s="5">
        <v>81</v>
      </c>
      <c r="M19" s="41" t="str">
        <f t="shared" si="0"/>
        <v>Tốt</v>
      </c>
    </row>
    <row r="20" spans="1:13" ht="15">
      <c r="A20" s="5">
        <v>11</v>
      </c>
      <c r="B20" s="76" t="s">
        <v>1264</v>
      </c>
      <c r="C20" s="77" t="s">
        <v>120</v>
      </c>
      <c r="D20" s="14" t="s">
        <v>1292</v>
      </c>
      <c r="E20" s="5">
        <v>27</v>
      </c>
      <c r="F20" s="5">
        <v>25</v>
      </c>
      <c r="G20" s="5">
        <v>15</v>
      </c>
      <c r="H20" s="5">
        <v>15</v>
      </c>
      <c r="I20" s="5"/>
      <c r="J20" s="5"/>
      <c r="K20" s="5">
        <v>5</v>
      </c>
      <c r="L20" s="5">
        <v>82</v>
      </c>
      <c r="M20" s="41" t="str">
        <f t="shared" si="0"/>
        <v>Tốt</v>
      </c>
    </row>
    <row r="21" spans="1:13" ht="15">
      <c r="A21" s="5">
        <v>12</v>
      </c>
      <c r="B21" s="76" t="s">
        <v>1265</v>
      </c>
      <c r="C21" s="77" t="s">
        <v>27</v>
      </c>
      <c r="D21" s="14" t="s">
        <v>1293</v>
      </c>
      <c r="E21" s="5">
        <v>20</v>
      </c>
      <c r="F21" s="5">
        <v>25</v>
      </c>
      <c r="G21" s="5">
        <v>15</v>
      </c>
      <c r="H21" s="5">
        <v>15</v>
      </c>
      <c r="I21" s="5"/>
      <c r="J21" s="5"/>
      <c r="K21" s="5">
        <v>5</v>
      </c>
      <c r="L21" s="5">
        <v>75</v>
      </c>
      <c r="M21" s="41" t="str">
        <f t="shared" si="0"/>
        <v>Khá</v>
      </c>
    </row>
    <row r="22" spans="1:13" ht="15">
      <c r="A22" s="5">
        <v>13</v>
      </c>
      <c r="B22" s="76" t="s">
        <v>31</v>
      </c>
      <c r="C22" s="77" t="s">
        <v>123</v>
      </c>
      <c r="D22" s="14" t="s">
        <v>1294</v>
      </c>
      <c r="E22" s="5">
        <v>26</v>
      </c>
      <c r="F22" s="5">
        <v>25</v>
      </c>
      <c r="G22" s="5">
        <v>20</v>
      </c>
      <c r="H22" s="5">
        <v>15</v>
      </c>
      <c r="I22" s="5"/>
      <c r="J22" s="5"/>
      <c r="K22" s="5">
        <v>5</v>
      </c>
      <c r="L22" s="5">
        <v>86</v>
      </c>
      <c r="M22" s="41" t="str">
        <f t="shared" si="0"/>
        <v>Tốt</v>
      </c>
    </row>
    <row r="23" spans="1:13" ht="15">
      <c r="A23" s="5">
        <v>14</v>
      </c>
      <c r="B23" s="76" t="s">
        <v>141</v>
      </c>
      <c r="C23" s="77" t="s">
        <v>125</v>
      </c>
      <c r="D23" s="14" t="s">
        <v>1295</v>
      </c>
      <c r="E23" s="5">
        <v>23</v>
      </c>
      <c r="F23" s="5">
        <v>25</v>
      </c>
      <c r="G23" s="5">
        <v>20</v>
      </c>
      <c r="H23" s="5">
        <v>15</v>
      </c>
      <c r="I23" s="5"/>
      <c r="J23" s="5"/>
      <c r="K23" s="5">
        <v>5</v>
      </c>
      <c r="L23" s="5">
        <v>83</v>
      </c>
      <c r="M23" s="41" t="str">
        <f t="shared" si="0"/>
        <v>Tốt</v>
      </c>
    </row>
    <row r="24" spans="1:13" ht="15">
      <c r="A24" s="5">
        <v>15</v>
      </c>
      <c r="B24" s="76" t="s">
        <v>1266</v>
      </c>
      <c r="C24" s="77" t="s">
        <v>286</v>
      </c>
      <c r="D24" s="14" t="s">
        <v>1296</v>
      </c>
      <c r="E24" s="5">
        <v>30</v>
      </c>
      <c r="F24" s="5">
        <v>25</v>
      </c>
      <c r="G24" s="5">
        <v>12</v>
      </c>
      <c r="H24" s="5">
        <v>15</v>
      </c>
      <c r="I24" s="5"/>
      <c r="J24" s="5"/>
      <c r="K24" s="5">
        <v>5</v>
      </c>
      <c r="L24" s="5">
        <v>81</v>
      </c>
      <c r="M24" s="41" t="str">
        <f t="shared" si="0"/>
        <v>Tốt</v>
      </c>
    </row>
    <row r="25" spans="1:13" ht="15">
      <c r="A25" s="5">
        <v>16</v>
      </c>
      <c r="B25" s="76" t="s">
        <v>269</v>
      </c>
      <c r="C25" s="77" t="s">
        <v>290</v>
      </c>
      <c r="D25" s="14" t="s">
        <v>1297</v>
      </c>
      <c r="E25" s="5">
        <v>29</v>
      </c>
      <c r="F25" s="5">
        <v>25</v>
      </c>
      <c r="G25" s="5">
        <v>15</v>
      </c>
      <c r="H25" s="5">
        <v>15</v>
      </c>
      <c r="I25" s="5">
        <v>5</v>
      </c>
      <c r="J25" s="5"/>
      <c r="K25" s="5">
        <v>5</v>
      </c>
      <c r="L25" s="5">
        <v>84</v>
      </c>
      <c r="M25" s="41" t="str">
        <f t="shared" si="0"/>
        <v>Tốt</v>
      </c>
    </row>
    <row r="26" spans="1:13" ht="15">
      <c r="A26" s="5">
        <v>17</v>
      </c>
      <c r="B26" s="76" t="s">
        <v>1267</v>
      </c>
      <c r="C26" s="77" t="s">
        <v>747</v>
      </c>
      <c r="D26" s="14" t="s">
        <v>1298</v>
      </c>
      <c r="E26" s="5">
        <v>30</v>
      </c>
      <c r="F26" s="5">
        <v>25</v>
      </c>
      <c r="G26" s="5">
        <v>20</v>
      </c>
      <c r="H26" s="5">
        <v>15</v>
      </c>
      <c r="I26" s="5">
        <v>5</v>
      </c>
      <c r="J26" s="5"/>
      <c r="K26" s="5">
        <v>5</v>
      </c>
      <c r="L26" s="5">
        <v>95</v>
      </c>
      <c r="M26" s="41" t="str">
        <f t="shared" si="0"/>
        <v>Xuất sắc</v>
      </c>
    </row>
    <row r="27" spans="1:13" ht="15">
      <c r="A27" s="5">
        <v>18</v>
      </c>
      <c r="B27" s="76" t="s">
        <v>1268</v>
      </c>
      <c r="C27" s="77" t="s">
        <v>127</v>
      </c>
      <c r="D27" s="14" t="s">
        <v>1299</v>
      </c>
      <c r="E27" s="5">
        <v>26</v>
      </c>
      <c r="F27" s="5">
        <v>25</v>
      </c>
      <c r="G27" s="5">
        <v>20</v>
      </c>
      <c r="H27" s="5">
        <v>15</v>
      </c>
      <c r="I27" s="5">
        <v>10</v>
      </c>
      <c r="J27" s="5"/>
      <c r="K27" s="5">
        <v>5</v>
      </c>
      <c r="L27" s="5">
        <v>96</v>
      </c>
      <c r="M27" s="41" t="str">
        <f t="shared" si="0"/>
        <v>Xuất sắc</v>
      </c>
    </row>
    <row r="28" spans="1:13" ht="15">
      <c r="A28" s="5">
        <v>19</v>
      </c>
      <c r="B28" s="76" t="s">
        <v>264</v>
      </c>
      <c r="C28" s="77" t="s">
        <v>1269</v>
      </c>
      <c r="D28" s="14" t="s">
        <v>1300</v>
      </c>
      <c r="E28" s="5">
        <v>26</v>
      </c>
      <c r="F28" s="5">
        <v>25</v>
      </c>
      <c r="G28" s="5">
        <v>20</v>
      </c>
      <c r="H28" s="5">
        <v>15</v>
      </c>
      <c r="I28" s="5"/>
      <c r="J28" s="5"/>
      <c r="K28" s="5">
        <v>5</v>
      </c>
      <c r="L28" s="5">
        <v>86</v>
      </c>
      <c r="M28" s="41" t="str">
        <f t="shared" si="0"/>
        <v>Tốt</v>
      </c>
    </row>
    <row r="29" spans="1:13" ht="15">
      <c r="A29" s="5">
        <v>20</v>
      </c>
      <c r="B29" s="76" t="s">
        <v>456</v>
      </c>
      <c r="C29" s="77" t="s">
        <v>1270</v>
      </c>
      <c r="D29" s="14" t="s">
        <v>1301</v>
      </c>
      <c r="E29" s="5">
        <v>26</v>
      </c>
      <c r="F29" s="5">
        <v>25</v>
      </c>
      <c r="G29" s="5">
        <v>15</v>
      </c>
      <c r="H29" s="5">
        <v>15</v>
      </c>
      <c r="I29" s="5"/>
      <c r="J29" s="5"/>
      <c r="K29" s="5">
        <v>5</v>
      </c>
      <c r="L29" s="5">
        <v>81</v>
      </c>
      <c r="M29" s="41" t="str">
        <f t="shared" si="0"/>
        <v>Tốt</v>
      </c>
    </row>
    <row r="30" spans="1:13" ht="15">
      <c r="A30" s="5">
        <v>21</v>
      </c>
      <c r="B30" s="76" t="s">
        <v>49</v>
      </c>
      <c r="C30" s="77" t="s">
        <v>37</v>
      </c>
      <c r="D30" s="14" t="s">
        <v>1302</v>
      </c>
      <c r="E30" s="5">
        <v>30</v>
      </c>
      <c r="F30" s="5">
        <v>25</v>
      </c>
      <c r="G30" s="5">
        <v>15</v>
      </c>
      <c r="H30" s="5">
        <v>15</v>
      </c>
      <c r="I30" s="5"/>
      <c r="J30" s="5"/>
      <c r="K30" s="5">
        <v>5</v>
      </c>
      <c r="L30" s="5">
        <v>85</v>
      </c>
      <c r="M30" s="41" t="str">
        <f t="shared" si="0"/>
        <v>Tốt</v>
      </c>
    </row>
    <row r="31" spans="1:13" ht="15">
      <c r="A31" s="5">
        <v>22</v>
      </c>
      <c r="B31" s="76" t="s">
        <v>1271</v>
      </c>
      <c r="C31" s="77" t="s">
        <v>1272</v>
      </c>
      <c r="D31" s="14" t="s">
        <v>1303</v>
      </c>
      <c r="E31" s="5">
        <v>26</v>
      </c>
      <c r="F31" s="5">
        <v>25</v>
      </c>
      <c r="G31" s="5">
        <v>20</v>
      </c>
      <c r="H31" s="5">
        <v>15</v>
      </c>
      <c r="I31" s="5"/>
      <c r="J31" s="5"/>
      <c r="K31" s="5">
        <v>5</v>
      </c>
      <c r="L31" s="5">
        <v>86</v>
      </c>
      <c r="M31" s="41" t="str">
        <f t="shared" si="0"/>
        <v>Tốt</v>
      </c>
    </row>
    <row r="32" spans="1:13" ht="15">
      <c r="A32" s="5">
        <v>23</v>
      </c>
      <c r="B32" s="76" t="s">
        <v>413</v>
      </c>
      <c r="C32" s="77" t="s">
        <v>135</v>
      </c>
      <c r="D32" s="14" t="s">
        <v>1304</v>
      </c>
      <c r="E32" s="5">
        <v>26</v>
      </c>
      <c r="F32" s="5">
        <v>25</v>
      </c>
      <c r="G32" s="5">
        <v>20</v>
      </c>
      <c r="H32" s="5">
        <v>15</v>
      </c>
      <c r="I32" s="5">
        <v>5</v>
      </c>
      <c r="J32" s="5"/>
      <c r="K32" s="5">
        <v>5</v>
      </c>
      <c r="L32" s="5">
        <v>86</v>
      </c>
      <c r="M32" s="41" t="str">
        <f t="shared" si="0"/>
        <v>Tốt</v>
      </c>
    </row>
    <row r="33" spans="1:13" ht="15">
      <c r="A33" s="5">
        <v>24</v>
      </c>
      <c r="B33" s="76" t="s">
        <v>749</v>
      </c>
      <c r="C33" s="77" t="s">
        <v>414</v>
      </c>
      <c r="D33" s="14" t="s">
        <v>1305</v>
      </c>
      <c r="E33" s="5">
        <v>20</v>
      </c>
      <c r="F33" s="5">
        <v>25</v>
      </c>
      <c r="G33" s="5">
        <v>20</v>
      </c>
      <c r="H33" s="5">
        <v>15</v>
      </c>
      <c r="I33" s="5"/>
      <c r="J33" s="5"/>
      <c r="K33" s="5">
        <v>5</v>
      </c>
      <c r="L33" s="5">
        <v>80</v>
      </c>
      <c r="M33" s="41" t="str">
        <f t="shared" si="0"/>
        <v>Tốt</v>
      </c>
    </row>
    <row r="34" spans="1:13" ht="15">
      <c r="A34" s="5">
        <v>25</v>
      </c>
      <c r="B34" s="76" t="s">
        <v>1273</v>
      </c>
      <c r="C34" s="77" t="s">
        <v>138</v>
      </c>
      <c r="D34" s="14" t="s">
        <v>1306</v>
      </c>
      <c r="E34" s="5">
        <v>26</v>
      </c>
      <c r="F34" s="5">
        <v>25</v>
      </c>
      <c r="G34" s="5">
        <v>20</v>
      </c>
      <c r="H34" s="5">
        <v>15</v>
      </c>
      <c r="I34" s="5"/>
      <c r="J34" s="5"/>
      <c r="K34" s="5">
        <v>5</v>
      </c>
      <c r="L34" s="5">
        <v>86</v>
      </c>
      <c r="M34" s="41" t="str">
        <f t="shared" si="0"/>
        <v>Tốt</v>
      </c>
    </row>
    <row r="35" spans="1:13" ht="15">
      <c r="A35" s="5">
        <v>26</v>
      </c>
      <c r="B35" s="76" t="s">
        <v>1274</v>
      </c>
      <c r="C35" s="77" t="s">
        <v>432</v>
      </c>
      <c r="D35" s="14" t="s">
        <v>1307</v>
      </c>
      <c r="E35" s="5">
        <v>20</v>
      </c>
      <c r="F35" s="5">
        <v>25</v>
      </c>
      <c r="G35" s="5">
        <v>13</v>
      </c>
      <c r="H35" s="5">
        <v>15</v>
      </c>
      <c r="I35" s="5"/>
      <c r="J35" s="5"/>
      <c r="K35" s="5">
        <v>5</v>
      </c>
      <c r="L35" s="5">
        <v>73</v>
      </c>
      <c r="M35" s="41" t="str">
        <f t="shared" si="0"/>
        <v>Khá</v>
      </c>
    </row>
    <row r="36" spans="1:13" ht="15">
      <c r="A36" s="5">
        <v>27</v>
      </c>
      <c r="B36" s="76" t="s">
        <v>1275</v>
      </c>
      <c r="C36" s="77" t="s">
        <v>48</v>
      </c>
      <c r="D36" s="14" t="s">
        <v>1308</v>
      </c>
      <c r="E36" s="5">
        <v>26</v>
      </c>
      <c r="F36" s="5">
        <v>25</v>
      </c>
      <c r="G36" s="5">
        <v>20</v>
      </c>
      <c r="H36" s="5">
        <v>15</v>
      </c>
      <c r="I36" s="5"/>
      <c r="J36" s="5"/>
      <c r="K36" s="5">
        <v>5</v>
      </c>
      <c r="L36" s="5">
        <v>86</v>
      </c>
      <c r="M36" s="41" t="str">
        <f t="shared" si="0"/>
        <v>Tốt</v>
      </c>
    </row>
    <row r="37" spans="1:13" ht="15">
      <c r="A37" s="5">
        <v>28</v>
      </c>
      <c r="B37" s="76" t="s">
        <v>1276</v>
      </c>
      <c r="C37" s="77" t="s">
        <v>595</v>
      </c>
      <c r="D37" s="14" t="s">
        <v>1309</v>
      </c>
      <c r="E37" s="5">
        <v>20</v>
      </c>
      <c r="F37" s="5">
        <v>25</v>
      </c>
      <c r="G37" s="5">
        <v>10</v>
      </c>
      <c r="H37" s="5">
        <v>15</v>
      </c>
      <c r="I37" s="5"/>
      <c r="J37" s="5"/>
      <c r="K37" s="5">
        <v>5</v>
      </c>
      <c r="L37" s="5">
        <v>73</v>
      </c>
      <c r="M37" s="41" t="str">
        <f t="shared" si="0"/>
        <v>Khá</v>
      </c>
    </row>
    <row r="38" spans="1:13" ht="15">
      <c r="A38" s="5">
        <v>29</v>
      </c>
      <c r="B38" s="76" t="s">
        <v>487</v>
      </c>
      <c r="C38" s="77" t="s">
        <v>455</v>
      </c>
      <c r="D38" s="14" t="s">
        <v>1310</v>
      </c>
      <c r="E38" s="5">
        <v>20</v>
      </c>
      <c r="F38" s="5">
        <v>25</v>
      </c>
      <c r="G38" s="5">
        <v>16</v>
      </c>
      <c r="H38" s="5">
        <v>15</v>
      </c>
      <c r="I38" s="5"/>
      <c r="J38" s="5"/>
      <c r="K38" s="5">
        <v>5</v>
      </c>
      <c r="L38" s="5">
        <v>76</v>
      </c>
      <c r="M38" s="41" t="str">
        <f t="shared" si="0"/>
        <v>Khá</v>
      </c>
    </row>
    <row r="39" spans="1:13" ht="15">
      <c r="A39" s="5">
        <v>30</v>
      </c>
      <c r="B39" s="76" t="s">
        <v>1277</v>
      </c>
      <c r="C39" s="77" t="s">
        <v>54</v>
      </c>
      <c r="D39" s="14" t="s">
        <v>1311</v>
      </c>
      <c r="E39" s="5">
        <v>26</v>
      </c>
      <c r="F39" s="5">
        <v>25</v>
      </c>
      <c r="G39" s="5">
        <v>15</v>
      </c>
      <c r="H39" s="5">
        <v>20</v>
      </c>
      <c r="I39" s="5"/>
      <c r="J39" s="5"/>
      <c r="K39" s="5">
        <v>5</v>
      </c>
      <c r="L39" s="5">
        <v>86</v>
      </c>
      <c r="M39" s="41" t="str">
        <f t="shared" si="0"/>
        <v>Tốt</v>
      </c>
    </row>
    <row r="40" spans="1:13" ht="15">
      <c r="A40" s="5">
        <v>31</v>
      </c>
      <c r="B40" s="76" t="s">
        <v>1278</v>
      </c>
      <c r="C40" s="77" t="s">
        <v>54</v>
      </c>
      <c r="D40" s="14" t="s">
        <v>1312</v>
      </c>
      <c r="E40" s="5">
        <v>27</v>
      </c>
      <c r="F40" s="5">
        <v>25</v>
      </c>
      <c r="G40" s="5">
        <v>16</v>
      </c>
      <c r="H40" s="5">
        <v>15</v>
      </c>
      <c r="I40" s="5"/>
      <c r="J40" s="5"/>
      <c r="K40" s="5">
        <v>5</v>
      </c>
      <c r="L40" s="5">
        <v>81</v>
      </c>
      <c r="M40" s="41" t="str">
        <f t="shared" si="0"/>
        <v>Tốt</v>
      </c>
    </row>
    <row r="41" spans="1:13" ht="15">
      <c r="A41" s="5">
        <v>32</v>
      </c>
      <c r="B41" s="76" t="s">
        <v>1279</v>
      </c>
      <c r="C41" s="77" t="s">
        <v>1280</v>
      </c>
      <c r="D41" s="14" t="s">
        <v>1313</v>
      </c>
      <c r="E41" s="5">
        <v>23</v>
      </c>
      <c r="F41" s="5">
        <v>25</v>
      </c>
      <c r="G41" s="5">
        <v>15</v>
      </c>
      <c r="H41" s="5">
        <v>15</v>
      </c>
      <c r="I41" s="5"/>
      <c r="J41" s="5"/>
      <c r="K41" s="5">
        <v>5</v>
      </c>
      <c r="L41" s="5">
        <v>83</v>
      </c>
      <c r="M41" s="41" t="str">
        <f t="shared" si="0"/>
        <v>Tốt</v>
      </c>
    </row>
    <row r="42" spans="1:13" ht="15">
      <c r="A42" s="5">
        <v>33</v>
      </c>
      <c r="B42" s="76" t="s">
        <v>768</v>
      </c>
      <c r="C42" s="77" t="s">
        <v>56</v>
      </c>
      <c r="D42" s="14" t="s">
        <v>1314</v>
      </c>
      <c r="E42" s="5">
        <v>30</v>
      </c>
      <c r="F42" s="5">
        <v>25</v>
      </c>
      <c r="G42" s="5">
        <v>20</v>
      </c>
      <c r="H42" s="5">
        <v>15</v>
      </c>
      <c r="I42" s="5"/>
      <c r="J42" s="5"/>
      <c r="K42" s="5">
        <v>5</v>
      </c>
      <c r="L42" s="5">
        <v>90</v>
      </c>
      <c r="M42" s="41" t="str">
        <f t="shared" si="0"/>
        <v>Xuất sắc</v>
      </c>
    </row>
    <row r="43" spans="1:13" ht="15">
      <c r="A43" s="5">
        <v>34</v>
      </c>
      <c r="B43" s="76" t="s">
        <v>436</v>
      </c>
      <c r="C43" s="77" t="s">
        <v>149</v>
      </c>
      <c r="D43" s="14" t="s">
        <v>1315</v>
      </c>
      <c r="E43" s="5">
        <v>26</v>
      </c>
      <c r="F43" s="5">
        <v>25</v>
      </c>
      <c r="G43" s="5">
        <v>14</v>
      </c>
      <c r="H43" s="5">
        <v>15</v>
      </c>
      <c r="I43" s="5"/>
      <c r="J43" s="5"/>
      <c r="K43" s="5">
        <v>5</v>
      </c>
      <c r="L43" s="5">
        <v>80</v>
      </c>
      <c r="M43" s="41" t="str">
        <f t="shared" si="0"/>
        <v>Tốt</v>
      </c>
    </row>
    <row r="44" spans="1:13" ht="15">
      <c r="A44" s="5">
        <v>35</v>
      </c>
      <c r="B44" s="76" t="s">
        <v>1281</v>
      </c>
      <c r="C44" s="77" t="s">
        <v>149</v>
      </c>
      <c r="D44" s="14" t="s">
        <v>1316</v>
      </c>
      <c r="E44" s="5">
        <v>26</v>
      </c>
      <c r="F44" s="5">
        <v>23</v>
      </c>
      <c r="G44" s="5">
        <v>10</v>
      </c>
      <c r="H44" s="5">
        <v>15</v>
      </c>
      <c r="I44" s="5"/>
      <c r="J44" s="5"/>
      <c r="K44" s="5">
        <v>5</v>
      </c>
      <c r="L44" s="5">
        <v>74</v>
      </c>
      <c r="M44" s="41" t="str">
        <f t="shared" si="0"/>
        <v>Khá</v>
      </c>
    </row>
    <row r="45" spans="1:13" ht="15">
      <c r="A45" s="5">
        <v>36</v>
      </c>
      <c r="B45" s="76" t="s">
        <v>118</v>
      </c>
      <c r="C45" s="77" t="s">
        <v>486</v>
      </c>
      <c r="D45" s="14" t="s">
        <v>1317</v>
      </c>
      <c r="E45" s="5">
        <v>26</v>
      </c>
      <c r="F45" s="5">
        <v>25</v>
      </c>
      <c r="G45" s="5">
        <v>20</v>
      </c>
      <c r="H45" s="5">
        <v>15</v>
      </c>
      <c r="I45" s="5"/>
      <c r="J45" s="5"/>
      <c r="K45" s="5">
        <v>5</v>
      </c>
      <c r="L45" s="5">
        <v>86</v>
      </c>
      <c r="M45" s="41" t="str">
        <f t="shared" si="0"/>
        <v>Tốt</v>
      </c>
    </row>
  </sheetData>
  <sheetProtection/>
  <mergeCells count="14">
    <mergeCell ref="M7:M8"/>
    <mergeCell ref="B9:C9"/>
    <mergeCell ref="A7:A8"/>
    <mergeCell ref="B7:C8"/>
    <mergeCell ref="D7:D8"/>
    <mergeCell ref="E7:J7"/>
    <mergeCell ref="K7:K8"/>
    <mergeCell ref="L7:L8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24">
      <selection activeCell="P39" sqref="P39"/>
    </sheetView>
  </sheetViews>
  <sheetFormatPr defaultColWidth="9.140625" defaultRowHeight="15"/>
  <cols>
    <col min="1" max="1" width="5.00390625" style="0" bestFit="1" customWidth="1"/>
    <col min="2" max="2" width="19.140625" style="0" bestFit="1" customWidth="1"/>
    <col min="4" max="4" width="12.421875" style="0" bestFit="1" customWidth="1"/>
  </cols>
  <sheetData>
    <row r="1" spans="1:13" ht="15.75">
      <c r="A1" s="89" t="s">
        <v>0</v>
      </c>
      <c r="B1" s="89"/>
      <c r="C1" s="89"/>
      <c r="D1" s="89"/>
      <c r="E1" s="1"/>
      <c r="F1" s="1"/>
      <c r="G1" s="90" t="s">
        <v>1</v>
      </c>
      <c r="H1" s="90"/>
      <c r="I1" s="90"/>
      <c r="J1" s="90"/>
      <c r="K1" s="90"/>
      <c r="L1" s="90"/>
      <c r="M1" s="90"/>
    </row>
    <row r="2" spans="1:13" ht="15.75">
      <c r="A2" s="91" t="s">
        <v>1318</v>
      </c>
      <c r="B2" s="91"/>
      <c r="C2" s="91"/>
      <c r="D2" s="91"/>
      <c r="E2" s="1"/>
      <c r="F2" s="1"/>
      <c r="G2" s="90" t="s">
        <v>2</v>
      </c>
      <c r="H2" s="90"/>
      <c r="I2" s="90"/>
      <c r="J2" s="90"/>
      <c r="K2" s="90"/>
      <c r="L2" s="90"/>
      <c r="M2" s="90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92" t="s">
        <v>1319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6.5">
      <c r="A5" s="92" t="s">
        <v>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86" t="s">
        <v>4</v>
      </c>
      <c r="B7" s="86" t="s">
        <v>5</v>
      </c>
      <c r="C7" s="86"/>
      <c r="D7" s="86" t="s">
        <v>6</v>
      </c>
      <c r="E7" s="86" t="s">
        <v>7</v>
      </c>
      <c r="F7" s="86"/>
      <c r="G7" s="86"/>
      <c r="H7" s="86"/>
      <c r="I7" s="86"/>
      <c r="J7" s="86"/>
      <c r="K7" s="87" t="s">
        <v>8</v>
      </c>
      <c r="L7" s="87" t="s">
        <v>9</v>
      </c>
      <c r="M7" s="86" t="s">
        <v>10</v>
      </c>
    </row>
    <row r="8" spans="1:13" ht="15">
      <c r="A8" s="86"/>
      <c r="B8" s="86"/>
      <c r="C8" s="86"/>
      <c r="D8" s="86"/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87"/>
      <c r="L8" s="87"/>
      <c r="M8" s="86"/>
    </row>
    <row r="9" spans="1:13" ht="15">
      <c r="A9" s="4">
        <v>1</v>
      </c>
      <c r="B9" s="95">
        <v>2</v>
      </c>
      <c r="C9" s="95"/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</row>
    <row r="10" spans="1:13" ht="15">
      <c r="A10" s="5">
        <v>1</v>
      </c>
      <c r="B10" s="78" t="s">
        <v>1320</v>
      </c>
      <c r="C10" s="79" t="s">
        <v>108</v>
      </c>
      <c r="D10" s="15" t="s">
        <v>1347</v>
      </c>
      <c r="E10" s="5">
        <v>30</v>
      </c>
      <c r="F10" s="5">
        <v>25</v>
      </c>
      <c r="G10" s="5">
        <v>20</v>
      </c>
      <c r="H10" s="5">
        <v>20</v>
      </c>
      <c r="I10" s="5"/>
      <c r="J10" s="5"/>
      <c r="K10" s="5"/>
      <c r="L10" s="5">
        <f>SUM(E10:K10)</f>
        <v>95</v>
      </c>
      <c r="M10" s="41" t="str">
        <f>IF(L10&gt;89,"Xuất sắc",IF(L10&gt;79,"Tốt",IF(L10&gt;69,"Khá",IF(L10&gt;59,"Trung bình khá",IF(L10&gt;49,"Trung bình",IF(L10&gt;29,"Yếu","Kém"))))))</f>
        <v>Xuất sắc</v>
      </c>
    </row>
    <row r="11" spans="1:13" ht="15">
      <c r="A11" s="5">
        <v>2</v>
      </c>
      <c r="B11" s="78" t="s">
        <v>771</v>
      </c>
      <c r="C11" s="79" t="s">
        <v>250</v>
      </c>
      <c r="D11" s="15" t="s">
        <v>1348</v>
      </c>
      <c r="E11" s="5">
        <v>20</v>
      </c>
      <c r="F11" s="5">
        <v>25</v>
      </c>
      <c r="G11" s="5">
        <v>20</v>
      </c>
      <c r="H11" s="5">
        <v>15</v>
      </c>
      <c r="I11" s="5"/>
      <c r="J11" s="5"/>
      <c r="K11" s="5"/>
      <c r="L11" s="5">
        <v>80</v>
      </c>
      <c r="M11" s="41" t="str">
        <f aca="true" t="shared" si="0" ref="M11:M48">IF(L11&gt;89,"Xuất sắc",IF(L11&gt;79,"Tốt",IF(L11&gt;69,"Khá",IF(L11&gt;59,"Trung bình khá",IF(L11&gt;49,"Trung bình",IF(L11&gt;29,"Yếu","Kém"))))))</f>
        <v>Tốt</v>
      </c>
    </row>
    <row r="12" spans="1:13" ht="15">
      <c r="A12" s="5">
        <v>3</v>
      </c>
      <c r="B12" s="78" t="s">
        <v>1321</v>
      </c>
      <c r="C12" s="79" t="s">
        <v>257</v>
      </c>
      <c r="D12" s="15" t="s">
        <v>1349</v>
      </c>
      <c r="E12" s="5">
        <v>30</v>
      </c>
      <c r="F12" s="5">
        <v>25</v>
      </c>
      <c r="G12" s="5">
        <v>18</v>
      </c>
      <c r="H12" s="5">
        <v>15</v>
      </c>
      <c r="I12" s="5"/>
      <c r="J12" s="5"/>
      <c r="K12" s="5"/>
      <c r="L12" s="5">
        <v>88</v>
      </c>
      <c r="M12" s="41" t="str">
        <f t="shared" si="0"/>
        <v>Tốt</v>
      </c>
    </row>
    <row r="13" spans="1:13" ht="15">
      <c r="A13" s="5">
        <v>4</v>
      </c>
      <c r="B13" s="78" t="s">
        <v>1322</v>
      </c>
      <c r="C13" s="79" t="s">
        <v>202</v>
      </c>
      <c r="D13" s="15" t="s">
        <v>1350</v>
      </c>
      <c r="E13" s="5">
        <v>20</v>
      </c>
      <c r="F13" s="5">
        <v>25</v>
      </c>
      <c r="G13" s="5">
        <v>20</v>
      </c>
      <c r="H13" s="5">
        <v>15</v>
      </c>
      <c r="I13" s="5"/>
      <c r="J13" s="5"/>
      <c r="K13" s="5"/>
      <c r="L13" s="5">
        <v>80</v>
      </c>
      <c r="M13" s="41" t="str">
        <f t="shared" si="0"/>
        <v>Tốt</v>
      </c>
    </row>
    <row r="14" spans="1:13" ht="15">
      <c r="A14" s="5">
        <v>5</v>
      </c>
      <c r="B14" s="78" t="s">
        <v>1323</v>
      </c>
      <c r="C14" s="79" t="s">
        <v>288</v>
      </c>
      <c r="D14" s="15" t="s">
        <v>1351</v>
      </c>
      <c r="E14" s="5">
        <v>30</v>
      </c>
      <c r="F14" s="5">
        <v>25</v>
      </c>
      <c r="G14" s="5">
        <v>18</v>
      </c>
      <c r="H14" s="5">
        <v>15</v>
      </c>
      <c r="I14" s="5"/>
      <c r="J14" s="5"/>
      <c r="K14" s="5"/>
      <c r="L14" s="5">
        <v>88</v>
      </c>
      <c r="M14" s="41" t="str">
        <f t="shared" si="0"/>
        <v>Tốt</v>
      </c>
    </row>
    <row r="15" spans="1:13" ht="15">
      <c r="A15" s="5">
        <v>6</v>
      </c>
      <c r="B15" s="78" t="s">
        <v>1324</v>
      </c>
      <c r="C15" s="79" t="s">
        <v>203</v>
      </c>
      <c r="D15" s="15" t="s">
        <v>1352</v>
      </c>
      <c r="E15" s="5">
        <v>30</v>
      </c>
      <c r="F15" s="5">
        <v>25</v>
      </c>
      <c r="G15" s="5">
        <v>18</v>
      </c>
      <c r="H15" s="5">
        <v>15</v>
      </c>
      <c r="I15" s="5"/>
      <c r="J15" s="5"/>
      <c r="K15" s="5"/>
      <c r="L15" s="5">
        <v>88</v>
      </c>
      <c r="M15" s="41" t="str">
        <f t="shared" si="0"/>
        <v>Tốt</v>
      </c>
    </row>
    <row r="16" spans="1:13" ht="15">
      <c r="A16" s="5">
        <v>7</v>
      </c>
      <c r="B16" s="78" t="s">
        <v>1325</v>
      </c>
      <c r="C16" s="79" t="s">
        <v>203</v>
      </c>
      <c r="D16" s="15" t="s">
        <v>1353</v>
      </c>
      <c r="E16" s="5">
        <v>20</v>
      </c>
      <c r="F16" s="5">
        <v>25</v>
      </c>
      <c r="G16" s="5">
        <v>17</v>
      </c>
      <c r="H16" s="5">
        <v>15</v>
      </c>
      <c r="I16" s="5"/>
      <c r="J16" s="5"/>
      <c r="K16" s="5"/>
      <c r="L16" s="5">
        <v>77</v>
      </c>
      <c r="M16" s="41" t="str">
        <f t="shared" si="0"/>
        <v>Khá</v>
      </c>
    </row>
    <row r="17" spans="1:13" ht="15">
      <c r="A17" s="5">
        <v>8</v>
      </c>
      <c r="B17" s="78" t="s">
        <v>1326</v>
      </c>
      <c r="C17" s="79" t="s">
        <v>290</v>
      </c>
      <c r="D17" s="15" t="s">
        <v>1354</v>
      </c>
      <c r="E17" s="5">
        <v>20</v>
      </c>
      <c r="F17" s="5">
        <v>25</v>
      </c>
      <c r="G17" s="5">
        <v>20</v>
      </c>
      <c r="H17" s="5">
        <v>15</v>
      </c>
      <c r="I17" s="5">
        <v>10</v>
      </c>
      <c r="J17" s="5"/>
      <c r="K17" s="5"/>
      <c r="L17" s="5">
        <v>90</v>
      </c>
      <c r="M17" s="41" t="str">
        <f t="shared" si="0"/>
        <v>Xuất sắc</v>
      </c>
    </row>
    <row r="18" spans="1:13" ht="15">
      <c r="A18" s="5">
        <v>9</v>
      </c>
      <c r="B18" s="78" t="s">
        <v>118</v>
      </c>
      <c r="C18" s="79" t="s">
        <v>30</v>
      </c>
      <c r="D18" s="15" t="s">
        <v>1355</v>
      </c>
      <c r="E18" s="5">
        <v>30</v>
      </c>
      <c r="F18" s="5">
        <v>25</v>
      </c>
      <c r="G18" s="5">
        <v>18</v>
      </c>
      <c r="H18" s="5">
        <v>15</v>
      </c>
      <c r="I18" s="5"/>
      <c r="J18" s="5"/>
      <c r="K18" s="5"/>
      <c r="L18" s="5">
        <v>88</v>
      </c>
      <c r="M18" s="41" t="str">
        <f t="shared" si="0"/>
        <v>Tốt</v>
      </c>
    </row>
    <row r="19" spans="1:13" ht="15">
      <c r="A19" s="5">
        <v>10</v>
      </c>
      <c r="B19" s="78" t="s">
        <v>1327</v>
      </c>
      <c r="C19" s="79" t="s">
        <v>33</v>
      </c>
      <c r="D19" s="15" t="s">
        <v>1356</v>
      </c>
      <c r="E19" s="5">
        <v>25</v>
      </c>
      <c r="F19" s="5">
        <v>25</v>
      </c>
      <c r="G19" s="5">
        <v>18</v>
      </c>
      <c r="H19" s="5">
        <v>15</v>
      </c>
      <c r="I19" s="5"/>
      <c r="J19" s="5"/>
      <c r="K19" s="5"/>
      <c r="L19" s="5">
        <v>83</v>
      </c>
      <c r="M19" s="41" t="str">
        <f t="shared" si="0"/>
        <v>Tốt</v>
      </c>
    </row>
    <row r="20" spans="1:13" ht="15">
      <c r="A20" s="5">
        <v>11</v>
      </c>
      <c r="B20" s="78" t="s">
        <v>265</v>
      </c>
      <c r="C20" s="79" t="s">
        <v>36</v>
      </c>
      <c r="D20" s="15" t="s">
        <v>1357</v>
      </c>
      <c r="E20" s="5">
        <v>30</v>
      </c>
      <c r="F20" s="5">
        <v>25</v>
      </c>
      <c r="G20" s="5">
        <v>20</v>
      </c>
      <c r="H20" s="5">
        <v>20</v>
      </c>
      <c r="I20" s="5"/>
      <c r="J20" s="5"/>
      <c r="K20" s="5"/>
      <c r="L20" s="5">
        <v>95</v>
      </c>
      <c r="M20" s="41" t="str">
        <f t="shared" si="0"/>
        <v>Xuất sắc</v>
      </c>
    </row>
    <row r="21" spans="1:13" ht="15">
      <c r="A21" s="5">
        <v>12</v>
      </c>
      <c r="B21" s="78" t="s">
        <v>1328</v>
      </c>
      <c r="C21" s="79" t="s">
        <v>37</v>
      </c>
      <c r="D21" s="15" t="s">
        <v>1358</v>
      </c>
      <c r="E21" s="5">
        <v>18</v>
      </c>
      <c r="F21" s="5">
        <v>25</v>
      </c>
      <c r="G21" s="5">
        <v>17</v>
      </c>
      <c r="H21" s="5">
        <v>15</v>
      </c>
      <c r="I21" s="5"/>
      <c r="J21" s="5"/>
      <c r="K21" s="5"/>
      <c r="L21" s="5">
        <v>75</v>
      </c>
      <c r="M21" s="41" t="str">
        <f t="shared" si="0"/>
        <v>Khá</v>
      </c>
    </row>
    <row r="22" spans="1:13" ht="15">
      <c r="A22" s="5">
        <v>13</v>
      </c>
      <c r="B22" s="78" t="s">
        <v>1329</v>
      </c>
      <c r="C22" s="79" t="s">
        <v>131</v>
      </c>
      <c r="D22" s="15" t="s">
        <v>1359</v>
      </c>
      <c r="E22" s="5">
        <v>25</v>
      </c>
      <c r="F22" s="5">
        <v>25</v>
      </c>
      <c r="G22" s="5">
        <v>20</v>
      </c>
      <c r="H22" s="5">
        <v>15</v>
      </c>
      <c r="I22" s="5"/>
      <c r="J22" s="5"/>
      <c r="K22" s="5"/>
      <c r="L22" s="5">
        <v>85</v>
      </c>
      <c r="M22" s="41" t="str">
        <f t="shared" si="0"/>
        <v>Tốt</v>
      </c>
    </row>
    <row r="23" spans="1:13" ht="15">
      <c r="A23" s="5">
        <v>14</v>
      </c>
      <c r="B23" s="78" t="s">
        <v>1330</v>
      </c>
      <c r="C23" s="79" t="s">
        <v>320</v>
      </c>
      <c r="D23" s="15" t="s">
        <v>1360</v>
      </c>
      <c r="E23" s="5">
        <v>30</v>
      </c>
      <c r="F23" s="5">
        <v>25</v>
      </c>
      <c r="G23" s="5">
        <v>20</v>
      </c>
      <c r="H23" s="5">
        <v>15</v>
      </c>
      <c r="I23" s="5"/>
      <c r="J23" s="5"/>
      <c r="K23" s="5"/>
      <c r="L23" s="5">
        <v>90</v>
      </c>
      <c r="M23" s="41" t="str">
        <f t="shared" si="0"/>
        <v>Xuất sắc</v>
      </c>
    </row>
    <row r="24" spans="1:13" ht="15">
      <c r="A24" s="5">
        <v>15</v>
      </c>
      <c r="B24" s="78" t="s">
        <v>1331</v>
      </c>
      <c r="C24" s="79" t="s">
        <v>1332</v>
      </c>
      <c r="D24" s="15" t="s">
        <v>1361</v>
      </c>
      <c r="E24" s="5">
        <v>30</v>
      </c>
      <c r="F24" s="5">
        <v>25</v>
      </c>
      <c r="G24" s="5">
        <v>20</v>
      </c>
      <c r="H24" s="5">
        <v>15</v>
      </c>
      <c r="I24" s="5"/>
      <c r="J24" s="5"/>
      <c r="K24" s="5"/>
      <c r="L24" s="5">
        <v>90</v>
      </c>
      <c r="M24" s="41" t="str">
        <f t="shared" si="0"/>
        <v>Xuất sắc</v>
      </c>
    </row>
    <row r="25" spans="1:13" ht="15">
      <c r="A25" s="5">
        <v>16</v>
      </c>
      <c r="B25" s="78" t="s">
        <v>441</v>
      </c>
      <c r="C25" s="79" t="s">
        <v>683</v>
      </c>
      <c r="D25" s="15" t="s">
        <v>1362</v>
      </c>
      <c r="E25" s="5">
        <v>20</v>
      </c>
      <c r="F25" s="5">
        <v>25</v>
      </c>
      <c r="G25" s="5">
        <v>20</v>
      </c>
      <c r="H25" s="5">
        <v>15</v>
      </c>
      <c r="I25" s="5"/>
      <c r="J25" s="5"/>
      <c r="K25" s="5"/>
      <c r="L25" s="5">
        <v>80</v>
      </c>
      <c r="M25" s="41" t="str">
        <f t="shared" si="0"/>
        <v>Tốt</v>
      </c>
    </row>
    <row r="26" spans="1:13" ht="15">
      <c r="A26" s="5">
        <v>17</v>
      </c>
      <c r="B26" s="78" t="s">
        <v>915</v>
      </c>
      <c r="C26" s="79" t="s">
        <v>137</v>
      </c>
      <c r="D26" s="15" t="s">
        <v>1363</v>
      </c>
      <c r="E26" s="5">
        <v>30</v>
      </c>
      <c r="F26" s="5">
        <v>25</v>
      </c>
      <c r="G26" s="5">
        <v>20</v>
      </c>
      <c r="H26" s="5">
        <v>15</v>
      </c>
      <c r="I26" s="5"/>
      <c r="J26" s="5"/>
      <c r="K26" s="5"/>
      <c r="L26" s="5">
        <v>90</v>
      </c>
      <c r="M26" s="41" t="str">
        <f t="shared" si="0"/>
        <v>Xuất sắc</v>
      </c>
    </row>
    <row r="27" spans="1:13" ht="15">
      <c r="A27" s="5">
        <v>18</v>
      </c>
      <c r="B27" s="78" t="s">
        <v>456</v>
      </c>
      <c r="C27" s="79" t="s">
        <v>137</v>
      </c>
      <c r="D27" s="15" t="s">
        <v>1364</v>
      </c>
      <c r="E27" s="5">
        <v>20</v>
      </c>
      <c r="F27" s="5">
        <v>25</v>
      </c>
      <c r="G27" s="5">
        <v>18</v>
      </c>
      <c r="H27" s="5">
        <v>15</v>
      </c>
      <c r="I27" s="5"/>
      <c r="J27" s="5"/>
      <c r="K27" s="5"/>
      <c r="L27" s="5">
        <v>78</v>
      </c>
      <c r="M27" s="41" t="str">
        <f t="shared" si="0"/>
        <v>Khá</v>
      </c>
    </row>
    <row r="28" spans="1:13" ht="15">
      <c r="A28" s="5">
        <v>19</v>
      </c>
      <c r="B28" s="78" t="s">
        <v>1333</v>
      </c>
      <c r="C28" s="79" t="s">
        <v>43</v>
      </c>
      <c r="D28" s="15" t="s">
        <v>1365</v>
      </c>
      <c r="E28" s="5">
        <v>30</v>
      </c>
      <c r="F28" s="5">
        <v>25</v>
      </c>
      <c r="G28" s="5">
        <v>20</v>
      </c>
      <c r="H28" s="5">
        <v>15</v>
      </c>
      <c r="I28" s="5"/>
      <c r="J28" s="5"/>
      <c r="K28" s="5"/>
      <c r="L28" s="5">
        <v>90</v>
      </c>
      <c r="M28" s="41" t="str">
        <f t="shared" si="0"/>
        <v>Xuất sắc</v>
      </c>
    </row>
    <row r="29" spans="1:13" ht="15">
      <c r="A29" s="5">
        <v>20</v>
      </c>
      <c r="B29" s="78" t="s">
        <v>1334</v>
      </c>
      <c r="C29" s="79" t="s">
        <v>43</v>
      </c>
      <c r="D29" s="15" t="s">
        <v>1366</v>
      </c>
      <c r="E29" s="5">
        <v>25</v>
      </c>
      <c r="F29" s="5">
        <v>25</v>
      </c>
      <c r="G29" s="5">
        <v>20</v>
      </c>
      <c r="H29" s="5">
        <v>15</v>
      </c>
      <c r="I29" s="5"/>
      <c r="J29" s="5"/>
      <c r="K29" s="5"/>
      <c r="L29" s="5">
        <v>85</v>
      </c>
      <c r="M29" s="41" t="str">
        <f t="shared" si="0"/>
        <v>Tốt</v>
      </c>
    </row>
    <row r="30" spans="1:13" ht="15">
      <c r="A30" s="5">
        <v>21</v>
      </c>
      <c r="B30" s="78" t="s">
        <v>118</v>
      </c>
      <c r="C30" s="79" t="s">
        <v>44</v>
      </c>
      <c r="D30" s="15" t="s">
        <v>1367</v>
      </c>
      <c r="E30" s="5">
        <v>30</v>
      </c>
      <c r="F30" s="5">
        <v>25</v>
      </c>
      <c r="G30" s="5">
        <v>18</v>
      </c>
      <c r="H30" s="5">
        <v>15</v>
      </c>
      <c r="I30" s="5"/>
      <c r="J30" s="5"/>
      <c r="K30" s="5"/>
      <c r="L30" s="5">
        <v>88</v>
      </c>
      <c r="M30" s="41" t="str">
        <f t="shared" si="0"/>
        <v>Tốt</v>
      </c>
    </row>
    <row r="31" spans="1:13" ht="15">
      <c r="A31" s="5">
        <v>22</v>
      </c>
      <c r="B31" s="78" t="s">
        <v>1212</v>
      </c>
      <c r="C31" s="79" t="s">
        <v>138</v>
      </c>
      <c r="D31" s="15" t="s">
        <v>1368</v>
      </c>
      <c r="E31" s="5">
        <v>25</v>
      </c>
      <c r="F31" s="5">
        <v>25</v>
      </c>
      <c r="G31" s="5">
        <v>18</v>
      </c>
      <c r="H31" s="5">
        <v>15</v>
      </c>
      <c r="I31" s="5"/>
      <c r="J31" s="5"/>
      <c r="K31" s="5"/>
      <c r="L31" s="5">
        <v>83</v>
      </c>
      <c r="M31" s="41" t="str">
        <f t="shared" si="0"/>
        <v>Tốt</v>
      </c>
    </row>
    <row r="32" spans="1:13" ht="15">
      <c r="A32" s="5">
        <v>23</v>
      </c>
      <c r="B32" s="78" t="s">
        <v>1335</v>
      </c>
      <c r="C32" s="79" t="s">
        <v>1336</v>
      </c>
      <c r="D32" s="15" t="s">
        <v>1369</v>
      </c>
      <c r="E32" s="5">
        <v>25</v>
      </c>
      <c r="F32" s="5">
        <v>25</v>
      </c>
      <c r="G32" s="5">
        <v>15</v>
      </c>
      <c r="H32" s="5">
        <v>15</v>
      </c>
      <c r="I32" s="5">
        <v>5</v>
      </c>
      <c r="J32" s="5"/>
      <c r="K32" s="5"/>
      <c r="L32" s="5">
        <v>85</v>
      </c>
      <c r="M32" s="41" t="str">
        <f t="shared" si="0"/>
        <v>Tốt</v>
      </c>
    </row>
    <row r="33" spans="1:13" ht="15">
      <c r="A33" s="5">
        <v>24</v>
      </c>
      <c r="B33" s="78" t="s">
        <v>1337</v>
      </c>
      <c r="C33" s="79" t="s">
        <v>432</v>
      </c>
      <c r="D33" s="15" t="s">
        <v>1370</v>
      </c>
      <c r="E33" s="5">
        <v>20</v>
      </c>
      <c r="F33" s="5">
        <v>25</v>
      </c>
      <c r="G33" s="5">
        <v>18</v>
      </c>
      <c r="H33" s="5">
        <v>15</v>
      </c>
      <c r="I33" s="5"/>
      <c r="J33" s="5"/>
      <c r="K33" s="5"/>
      <c r="L33" s="5">
        <v>78</v>
      </c>
      <c r="M33" s="41" t="str">
        <f t="shared" si="0"/>
        <v>Khá</v>
      </c>
    </row>
    <row r="34" spans="1:13" ht="15">
      <c r="A34" s="5">
        <v>25</v>
      </c>
      <c r="B34" s="78" t="s">
        <v>1338</v>
      </c>
      <c r="C34" s="79" t="s">
        <v>432</v>
      </c>
      <c r="D34" s="15" t="s">
        <v>1371</v>
      </c>
      <c r="E34" s="5">
        <v>30</v>
      </c>
      <c r="F34" s="5">
        <v>25</v>
      </c>
      <c r="G34" s="5">
        <v>20</v>
      </c>
      <c r="H34" s="5">
        <v>15</v>
      </c>
      <c r="I34" s="5"/>
      <c r="J34" s="5"/>
      <c r="K34" s="5"/>
      <c r="L34" s="5">
        <v>90</v>
      </c>
      <c r="M34" s="41" t="str">
        <f t="shared" si="0"/>
        <v>Xuất sắc</v>
      </c>
    </row>
    <row r="35" spans="1:13" ht="15">
      <c r="A35" s="5">
        <v>26</v>
      </c>
      <c r="B35" s="78" t="s">
        <v>448</v>
      </c>
      <c r="C35" s="79" t="s">
        <v>48</v>
      </c>
      <c r="D35" s="15" t="s">
        <v>1372</v>
      </c>
      <c r="E35" s="5">
        <v>30</v>
      </c>
      <c r="F35" s="5">
        <v>25</v>
      </c>
      <c r="G35" s="5">
        <v>20</v>
      </c>
      <c r="H35" s="5">
        <v>15</v>
      </c>
      <c r="I35" s="5"/>
      <c r="J35" s="5"/>
      <c r="K35" s="5"/>
      <c r="L35" s="5">
        <v>90</v>
      </c>
      <c r="M35" s="41" t="str">
        <f t="shared" si="0"/>
        <v>Xuất sắc</v>
      </c>
    </row>
    <row r="36" spans="1:13" ht="15">
      <c r="A36" s="5">
        <v>27</v>
      </c>
      <c r="B36" s="78" t="s">
        <v>278</v>
      </c>
      <c r="C36" s="79" t="s">
        <v>215</v>
      </c>
      <c r="D36" s="15" t="s">
        <v>1373</v>
      </c>
      <c r="E36" s="5">
        <v>30</v>
      </c>
      <c r="F36" s="5">
        <v>25</v>
      </c>
      <c r="G36" s="5">
        <v>20</v>
      </c>
      <c r="H36" s="5">
        <v>15</v>
      </c>
      <c r="I36" s="5"/>
      <c r="J36" s="5"/>
      <c r="K36" s="5"/>
      <c r="L36" s="5">
        <v>90</v>
      </c>
      <c r="M36" s="41" t="str">
        <f t="shared" si="0"/>
        <v>Xuất sắc</v>
      </c>
    </row>
    <row r="37" spans="1:13" ht="15">
      <c r="A37" s="5">
        <v>28</v>
      </c>
      <c r="B37" s="78" t="s">
        <v>1339</v>
      </c>
      <c r="C37" s="79" t="s">
        <v>455</v>
      </c>
      <c r="D37" s="15" t="s">
        <v>1374</v>
      </c>
      <c r="E37" s="5">
        <v>25</v>
      </c>
      <c r="F37" s="5">
        <v>25</v>
      </c>
      <c r="G37" s="5">
        <v>20</v>
      </c>
      <c r="H37" s="5">
        <v>15</v>
      </c>
      <c r="I37" s="5"/>
      <c r="J37" s="5"/>
      <c r="K37" s="5"/>
      <c r="L37" s="5">
        <v>85</v>
      </c>
      <c r="M37" s="41" t="str">
        <f t="shared" si="0"/>
        <v>Tốt</v>
      </c>
    </row>
    <row r="38" spans="1:13" ht="15">
      <c r="A38" s="5">
        <v>29</v>
      </c>
      <c r="B38" s="78" t="s">
        <v>1147</v>
      </c>
      <c r="C38" s="79" t="s">
        <v>52</v>
      </c>
      <c r="D38" s="15" t="s">
        <v>1375</v>
      </c>
      <c r="E38" s="5">
        <v>20</v>
      </c>
      <c r="F38" s="5">
        <v>25</v>
      </c>
      <c r="G38" s="5">
        <v>10</v>
      </c>
      <c r="H38" s="5">
        <v>15</v>
      </c>
      <c r="I38" s="5"/>
      <c r="J38" s="5"/>
      <c r="K38" s="5"/>
      <c r="L38" s="5">
        <v>78</v>
      </c>
      <c r="M38" s="41" t="str">
        <f t="shared" si="0"/>
        <v>Khá</v>
      </c>
    </row>
    <row r="39" spans="1:13" ht="15">
      <c r="A39" s="5">
        <v>30</v>
      </c>
      <c r="B39" s="78" t="s">
        <v>143</v>
      </c>
      <c r="C39" s="79" t="s">
        <v>955</v>
      </c>
      <c r="D39" s="15" t="s">
        <v>1376</v>
      </c>
      <c r="E39" s="5">
        <v>30</v>
      </c>
      <c r="F39" s="5">
        <v>25</v>
      </c>
      <c r="G39" s="5">
        <v>20</v>
      </c>
      <c r="H39" s="5">
        <v>15</v>
      </c>
      <c r="I39" s="5">
        <v>10</v>
      </c>
      <c r="J39" s="5"/>
      <c r="K39" s="5"/>
      <c r="L39" s="5">
        <v>100</v>
      </c>
      <c r="M39" s="41" t="str">
        <f t="shared" si="0"/>
        <v>Xuất sắc</v>
      </c>
    </row>
    <row r="40" spans="1:13" ht="15">
      <c r="A40" s="5">
        <v>31</v>
      </c>
      <c r="B40" s="78" t="s">
        <v>1340</v>
      </c>
      <c r="C40" s="79" t="s">
        <v>146</v>
      </c>
      <c r="D40" s="15" t="s">
        <v>1377</v>
      </c>
      <c r="E40" s="5">
        <v>30</v>
      </c>
      <c r="F40" s="5">
        <v>25</v>
      </c>
      <c r="G40" s="5">
        <v>20</v>
      </c>
      <c r="H40" s="5">
        <v>15</v>
      </c>
      <c r="I40" s="5"/>
      <c r="J40" s="5"/>
      <c r="K40" s="5"/>
      <c r="L40" s="5">
        <f>SUM(E40,F40,G40,H40,I40,J40,K40)</f>
        <v>90</v>
      </c>
      <c r="M40" s="41" t="str">
        <f t="shared" si="0"/>
        <v>Xuất sắc</v>
      </c>
    </row>
    <row r="41" spans="1:13" ht="15">
      <c r="A41" s="5">
        <v>32</v>
      </c>
      <c r="B41" s="78" t="s">
        <v>1341</v>
      </c>
      <c r="C41" s="79" t="s">
        <v>55</v>
      </c>
      <c r="D41" s="15" t="s">
        <v>1378</v>
      </c>
      <c r="E41" s="5">
        <v>30</v>
      </c>
      <c r="F41" s="5">
        <v>25</v>
      </c>
      <c r="G41" s="5">
        <v>20</v>
      </c>
      <c r="H41" s="5">
        <v>25</v>
      </c>
      <c r="I41" s="5"/>
      <c r="J41" s="5"/>
      <c r="K41" s="5"/>
      <c r="L41" s="5">
        <v>100</v>
      </c>
      <c r="M41" s="41" t="str">
        <f t="shared" si="0"/>
        <v>Xuất sắc</v>
      </c>
    </row>
    <row r="42" spans="1:13" ht="15">
      <c r="A42" s="5">
        <v>33</v>
      </c>
      <c r="B42" s="78" t="s">
        <v>1342</v>
      </c>
      <c r="C42" s="79" t="s">
        <v>55</v>
      </c>
      <c r="D42" s="15" t="s">
        <v>1379</v>
      </c>
      <c r="E42" s="5">
        <v>20</v>
      </c>
      <c r="F42" s="5">
        <v>25</v>
      </c>
      <c r="G42" s="5">
        <v>18</v>
      </c>
      <c r="H42" s="5">
        <v>15</v>
      </c>
      <c r="I42" s="5"/>
      <c r="J42" s="5"/>
      <c r="K42" s="5"/>
      <c r="L42" s="5">
        <v>78</v>
      </c>
      <c r="M42" s="41" t="str">
        <f t="shared" si="0"/>
        <v>Khá</v>
      </c>
    </row>
    <row r="43" spans="1:13" ht="15">
      <c r="A43" s="5">
        <v>34</v>
      </c>
      <c r="B43" s="78" t="s">
        <v>1343</v>
      </c>
      <c r="C43" s="79" t="s">
        <v>55</v>
      </c>
      <c r="D43" s="15" t="s">
        <v>1380</v>
      </c>
      <c r="E43" s="5">
        <v>30</v>
      </c>
      <c r="F43" s="5">
        <v>25</v>
      </c>
      <c r="G43" s="5">
        <v>20</v>
      </c>
      <c r="H43" s="5">
        <v>15</v>
      </c>
      <c r="I43" s="5">
        <v>10</v>
      </c>
      <c r="J43" s="5"/>
      <c r="K43" s="5"/>
      <c r="L43" s="5">
        <f>SUM(E43,F43,G43,H43,I43,J43,K43)</f>
        <v>100</v>
      </c>
      <c r="M43" s="41" t="str">
        <f t="shared" si="0"/>
        <v>Xuất sắc</v>
      </c>
    </row>
    <row r="44" spans="1:13" ht="15">
      <c r="A44" s="5">
        <v>35</v>
      </c>
      <c r="B44" s="78" t="s">
        <v>1344</v>
      </c>
      <c r="C44" s="79" t="s">
        <v>149</v>
      </c>
      <c r="D44" s="15" t="s">
        <v>1381</v>
      </c>
      <c r="E44" s="5">
        <v>30</v>
      </c>
      <c r="F44" s="5">
        <v>25</v>
      </c>
      <c r="G44" s="5">
        <v>20</v>
      </c>
      <c r="H44" s="5">
        <v>20</v>
      </c>
      <c r="I44" s="5"/>
      <c r="J44" s="5"/>
      <c r="K44" s="5"/>
      <c r="L44" s="5">
        <v>95</v>
      </c>
      <c r="M44" s="41" t="str">
        <f t="shared" si="0"/>
        <v>Xuất sắc</v>
      </c>
    </row>
    <row r="45" spans="1:13" ht="15">
      <c r="A45" s="5">
        <v>36</v>
      </c>
      <c r="B45" s="78" t="s">
        <v>1345</v>
      </c>
      <c r="C45" s="79" t="s">
        <v>58</v>
      </c>
      <c r="D45" s="15" t="s">
        <v>1382</v>
      </c>
      <c r="E45" s="5">
        <v>23</v>
      </c>
      <c r="F45" s="5">
        <v>25</v>
      </c>
      <c r="G45" s="5">
        <v>20</v>
      </c>
      <c r="H45" s="5">
        <v>20</v>
      </c>
      <c r="I45" s="5"/>
      <c r="J45" s="5"/>
      <c r="K45" s="5"/>
      <c r="L45" s="5">
        <v>88</v>
      </c>
      <c r="M45" s="41" t="str">
        <f t="shared" si="0"/>
        <v>Tốt</v>
      </c>
    </row>
    <row r="46" spans="1:13" ht="15">
      <c r="A46" s="5">
        <v>37</v>
      </c>
      <c r="B46" s="78" t="s">
        <v>1346</v>
      </c>
      <c r="C46" s="79" t="s">
        <v>60</v>
      </c>
      <c r="D46" s="15" t="s">
        <v>1383</v>
      </c>
      <c r="E46" s="5">
        <v>25</v>
      </c>
      <c r="F46" s="5">
        <v>25</v>
      </c>
      <c r="G46" s="5">
        <v>20</v>
      </c>
      <c r="H46" s="5">
        <v>15</v>
      </c>
      <c r="I46" s="5"/>
      <c r="J46" s="5"/>
      <c r="K46" s="5"/>
      <c r="L46" s="5">
        <v>85</v>
      </c>
      <c r="M46" s="41" t="str">
        <f t="shared" si="0"/>
        <v>Tốt</v>
      </c>
    </row>
    <row r="47" spans="1:13" ht="15">
      <c r="A47" s="5">
        <v>38</v>
      </c>
      <c r="B47" s="78" t="s">
        <v>1331</v>
      </c>
      <c r="C47" s="79" t="s">
        <v>218</v>
      </c>
      <c r="D47" s="15" t="s">
        <v>1384</v>
      </c>
      <c r="E47" s="5">
        <v>30</v>
      </c>
      <c r="F47" s="5">
        <v>25</v>
      </c>
      <c r="G47" s="5">
        <v>18</v>
      </c>
      <c r="H47" s="5">
        <v>15</v>
      </c>
      <c r="I47" s="5"/>
      <c r="J47" s="5"/>
      <c r="K47" s="5"/>
      <c r="L47" s="5">
        <v>88</v>
      </c>
      <c r="M47" s="41" t="str">
        <f t="shared" si="0"/>
        <v>Tốt</v>
      </c>
    </row>
    <row r="48" spans="1:13" ht="15">
      <c r="A48" s="5">
        <v>39</v>
      </c>
      <c r="B48" s="78" t="s">
        <v>307</v>
      </c>
      <c r="C48" s="79" t="s">
        <v>696</v>
      </c>
      <c r="D48" s="15" t="s">
        <v>1385</v>
      </c>
      <c r="E48" s="5">
        <v>20</v>
      </c>
      <c r="F48" s="5">
        <v>25</v>
      </c>
      <c r="G48" s="5">
        <v>17</v>
      </c>
      <c r="H48" s="5">
        <v>15</v>
      </c>
      <c r="I48" s="5"/>
      <c r="J48" s="5"/>
      <c r="K48" s="5"/>
      <c r="L48" s="5">
        <v>82</v>
      </c>
      <c r="M48" s="41" t="str">
        <f t="shared" si="0"/>
        <v>Tốt</v>
      </c>
    </row>
  </sheetData>
  <sheetProtection/>
  <mergeCells count="14">
    <mergeCell ref="M7:M8"/>
    <mergeCell ref="B9:C9"/>
    <mergeCell ref="A7:A8"/>
    <mergeCell ref="B7:C8"/>
    <mergeCell ref="D7:D8"/>
    <mergeCell ref="E7:J7"/>
    <mergeCell ref="K7:K8"/>
    <mergeCell ref="L7:L8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R7" sqref="R7"/>
    </sheetView>
  </sheetViews>
  <sheetFormatPr defaultColWidth="9.140625" defaultRowHeight="15"/>
  <cols>
    <col min="1" max="1" width="5.00390625" style="0" bestFit="1" customWidth="1"/>
    <col min="2" max="2" width="18.421875" style="0" bestFit="1" customWidth="1"/>
    <col min="4" max="4" width="12.8515625" style="0" bestFit="1" customWidth="1"/>
  </cols>
  <sheetData>
    <row r="1" spans="1:13" ht="15.75">
      <c r="A1" s="89" t="s">
        <v>0</v>
      </c>
      <c r="B1" s="89"/>
      <c r="C1" s="89"/>
      <c r="D1" s="89"/>
      <c r="E1" s="1"/>
      <c r="F1" s="1"/>
      <c r="G1" s="90" t="s">
        <v>1</v>
      </c>
      <c r="H1" s="90"/>
      <c r="I1" s="90"/>
      <c r="J1" s="90"/>
      <c r="K1" s="90"/>
      <c r="L1" s="90"/>
      <c r="M1" s="90"/>
    </row>
    <row r="2" spans="1:13" ht="15.75">
      <c r="A2" s="91" t="s">
        <v>1386</v>
      </c>
      <c r="B2" s="91"/>
      <c r="C2" s="91"/>
      <c r="D2" s="91"/>
      <c r="E2" s="1"/>
      <c r="F2" s="1"/>
      <c r="G2" s="90" t="s">
        <v>2</v>
      </c>
      <c r="H2" s="90"/>
      <c r="I2" s="90"/>
      <c r="J2" s="90"/>
      <c r="K2" s="90"/>
      <c r="L2" s="90"/>
      <c r="M2" s="90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92" t="s">
        <v>1387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6.5">
      <c r="A5" s="92" t="s">
        <v>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86" t="s">
        <v>4</v>
      </c>
      <c r="B7" s="86" t="s">
        <v>5</v>
      </c>
      <c r="C7" s="86"/>
      <c r="D7" s="86" t="s">
        <v>6</v>
      </c>
      <c r="E7" s="86" t="s">
        <v>7</v>
      </c>
      <c r="F7" s="86"/>
      <c r="G7" s="86"/>
      <c r="H7" s="86"/>
      <c r="I7" s="86"/>
      <c r="J7" s="86"/>
      <c r="K7" s="87" t="s">
        <v>8</v>
      </c>
      <c r="L7" s="87" t="s">
        <v>9</v>
      </c>
      <c r="M7" s="86" t="s">
        <v>10</v>
      </c>
    </row>
    <row r="8" spans="1:13" ht="15">
      <c r="A8" s="86"/>
      <c r="B8" s="86"/>
      <c r="C8" s="86"/>
      <c r="D8" s="86"/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87"/>
      <c r="L8" s="87"/>
      <c r="M8" s="86"/>
    </row>
    <row r="9" spans="1:13" ht="15">
      <c r="A9" s="4">
        <v>1</v>
      </c>
      <c r="B9" s="95">
        <v>2</v>
      </c>
      <c r="C9" s="95"/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</row>
    <row r="10" spans="1:13" ht="15">
      <c r="A10" s="5">
        <v>1</v>
      </c>
      <c r="B10" s="80" t="s">
        <v>1388</v>
      </c>
      <c r="C10" s="81" t="s">
        <v>246</v>
      </c>
      <c r="D10" s="16" t="s">
        <v>1414</v>
      </c>
      <c r="E10" s="5">
        <v>20</v>
      </c>
      <c r="F10" s="5">
        <v>25</v>
      </c>
      <c r="G10" s="5">
        <v>20</v>
      </c>
      <c r="H10" s="5">
        <v>15</v>
      </c>
      <c r="I10" s="5"/>
      <c r="J10" s="5"/>
      <c r="K10" s="5"/>
      <c r="L10" s="5">
        <f>SUM(E10:K10)</f>
        <v>80</v>
      </c>
      <c r="M10" s="41" t="str">
        <f>IF(L10&gt;89,"Xuất sắc",IF(L10&gt;79,"Tốt",IF(L10&gt;69,"Khá",IF(L10&gt;59,"Trung bình khá",IF(L10&gt;49,"Trung bình",IF(L10&gt;29,"Yếu","Kém"))))))</f>
        <v>Tốt</v>
      </c>
    </row>
    <row r="11" spans="1:13" ht="15">
      <c r="A11" s="5">
        <v>2</v>
      </c>
      <c r="B11" s="80" t="s">
        <v>1389</v>
      </c>
      <c r="C11" s="81" t="s">
        <v>112</v>
      </c>
      <c r="D11" s="16" t="s">
        <v>1415</v>
      </c>
      <c r="E11" s="5"/>
      <c r="F11" s="5"/>
      <c r="G11" s="5"/>
      <c r="H11" s="5"/>
      <c r="I11" s="5"/>
      <c r="J11" s="5"/>
      <c r="K11" s="5"/>
      <c r="L11" s="5">
        <f aca="true" t="shared" si="0" ref="L11:L45">SUM(E11:K11)</f>
        <v>0</v>
      </c>
      <c r="M11" s="41" t="str">
        <f aca="true" t="shared" si="1" ref="M11:M45">IF(L11&gt;89,"Xuất sắc",IF(L11&gt;79,"Tốt",IF(L11&gt;69,"Khá",IF(L11&gt;59,"Trung bình khá",IF(L11&gt;49,"Trung bình",IF(L11&gt;29,"Yếu","Kém"))))))</f>
        <v>Kém</v>
      </c>
    </row>
    <row r="12" spans="1:13" ht="15">
      <c r="A12" s="5">
        <v>3</v>
      </c>
      <c r="B12" s="80" t="s">
        <v>1390</v>
      </c>
      <c r="C12" s="81" t="s">
        <v>24</v>
      </c>
      <c r="D12" s="16" t="s">
        <v>1416</v>
      </c>
      <c r="E12" s="5">
        <v>23</v>
      </c>
      <c r="F12" s="5">
        <v>25</v>
      </c>
      <c r="G12" s="5">
        <v>20</v>
      </c>
      <c r="H12" s="5">
        <v>15</v>
      </c>
      <c r="I12" s="5"/>
      <c r="J12" s="5"/>
      <c r="K12" s="5"/>
      <c r="L12" s="5">
        <f t="shared" si="0"/>
        <v>83</v>
      </c>
      <c r="M12" s="41" t="str">
        <f t="shared" si="1"/>
        <v>Tốt</v>
      </c>
    </row>
    <row r="13" spans="1:13" ht="15">
      <c r="A13" s="5">
        <v>4</v>
      </c>
      <c r="B13" s="80" t="s">
        <v>51</v>
      </c>
      <c r="C13" s="81" t="s">
        <v>116</v>
      </c>
      <c r="D13" s="16" t="s">
        <v>1417</v>
      </c>
      <c r="E13" s="5">
        <v>27</v>
      </c>
      <c r="F13" s="5">
        <v>25</v>
      </c>
      <c r="G13" s="5">
        <v>20</v>
      </c>
      <c r="H13" s="5">
        <v>15</v>
      </c>
      <c r="I13" s="5"/>
      <c r="J13" s="5"/>
      <c r="K13" s="5"/>
      <c r="L13" s="5">
        <f t="shared" si="0"/>
        <v>87</v>
      </c>
      <c r="M13" s="41" t="str">
        <f t="shared" si="1"/>
        <v>Tốt</v>
      </c>
    </row>
    <row r="14" spans="1:13" ht="15">
      <c r="A14" s="5">
        <v>5</v>
      </c>
      <c r="B14" s="80" t="s">
        <v>954</v>
      </c>
      <c r="C14" s="81" t="s">
        <v>119</v>
      </c>
      <c r="D14" s="16" t="s">
        <v>1418</v>
      </c>
      <c r="E14" s="5">
        <v>20</v>
      </c>
      <c r="F14" s="5">
        <v>25</v>
      </c>
      <c r="G14" s="5">
        <v>20</v>
      </c>
      <c r="H14" s="5">
        <v>15</v>
      </c>
      <c r="I14" s="5"/>
      <c r="J14" s="5"/>
      <c r="K14" s="5"/>
      <c r="L14" s="5">
        <f t="shared" si="0"/>
        <v>80</v>
      </c>
      <c r="M14" s="41" t="str">
        <f t="shared" si="1"/>
        <v>Tốt</v>
      </c>
    </row>
    <row r="15" spans="1:13" ht="15">
      <c r="A15" s="5">
        <v>6</v>
      </c>
      <c r="B15" s="80" t="s">
        <v>1391</v>
      </c>
      <c r="C15" s="81" t="s">
        <v>120</v>
      </c>
      <c r="D15" s="16" t="s">
        <v>1419</v>
      </c>
      <c r="E15" s="5">
        <v>27</v>
      </c>
      <c r="F15" s="5">
        <v>25</v>
      </c>
      <c r="G15" s="5">
        <v>20</v>
      </c>
      <c r="H15" s="5">
        <v>15</v>
      </c>
      <c r="I15" s="5"/>
      <c r="J15" s="5"/>
      <c r="K15" s="5"/>
      <c r="L15" s="5">
        <f t="shared" si="0"/>
        <v>87</v>
      </c>
      <c r="M15" s="41" t="str">
        <f t="shared" si="1"/>
        <v>Tốt</v>
      </c>
    </row>
    <row r="16" spans="1:13" ht="15">
      <c r="A16" s="5">
        <v>7</v>
      </c>
      <c r="B16" s="80" t="s">
        <v>1392</v>
      </c>
      <c r="C16" s="81" t="s">
        <v>120</v>
      </c>
      <c r="D16" s="16" t="s">
        <v>1420</v>
      </c>
      <c r="E16" s="5">
        <v>23</v>
      </c>
      <c r="F16" s="5">
        <v>25</v>
      </c>
      <c r="G16" s="5">
        <v>20</v>
      </c>
      <c r="H16" s="5">
        <v>15</v>
      </c>
      <c r="I16" s="5">
        <v>10</v>
      </c>
      <c r="J16" s="5"/>
      <c r="K16" s="5"/>
      <c r="L16" s="5">
        <f t="shared" si="0"/>
        <v>93</v>
      </c>
      <c r="M16" s="41" t="str">
        <f t="shared" si="1"/>
        <v>Xuất sắc</v>
      </c>
    </row>
    <row r="17" spans="1:13" ht="15">
      <c r="A17" s="5">
        <v>8</v>
      </c>
      <c r="B17" s="80" t="s">
        <v>1393</v>
      </c>
      <c r="C17" s="81" t="s">
        <v>207</v>
      </c>
      <c r="D17" s="16" t="s">
        <v>1421</v>
      </c>
      <c r="E17" s="5">
        <v>20</v>
      </c>
      <c r="F17" s="5">
        <v>25</v>
      </c>
      <c r="G17" s="5">
        <v>20</v>
      </c>
      <c r="H17" s="5">
        <v>15</v>
      </c>
      <c r="I17" s="5"/>
      <c r="J17" s="5"/>
      <c r="K17" s="5"/>
      <c r="L17" s="5">
        <f t="shared" si="0"/>
        <v>80</v>
      </c>
      <c r="M17" s="41" t="str">
        <f t="shared" si="1"/>
        <v>Tốt</v>
      </c>
    </row>
    <row r="18" spans="1:13" ht="15">
      <c r="A18" s="5">
        <v>9</v>
      </c>
      <c r="B18" s="80" t="s">
        <v>1394</v>
      </c>
      <c r="C18" s="81" t="s">
        <v>1395</v>
      </c>
      <c r="D18" s="16" t="s">
        <v>1422</v>
      </c>
      <c r="E18" s="5">
        <v>23</v>
      </c>
      <c r="F18" s="5">
        <v>25</v>
      </c>
      <c r="G18" s="5">
        <v>20</v>
      </c>
      <c r="H18" s="5">
        <v>15</v>
      </c>
      <c r="I18" s="5"/>
      <c r="J18" s="5"/>
      <c r="K18" s="5"/>
      <c r="L18" s="5">
        <f t="shared" si="0"/>
        <v>83</v>
      </c>
      <c r="M18" s="41" t="str">
        <f t="shared" si="1"/>
        <v>Tốt</v>
      </c>
    </row>
    <row r="19" spans="1:13" ht="15">
      <c r="A19" s="5">
        <v>10</v>
      </c>
      <c r="B19" s="80" t="s">
        <v>118</v>
      </c>
      <c r="C19" s="81" t="s">
        <v>747</v>
      </c>
      <c r="D19" s="16" t="s">
        <v>1423</v>
      </c>
      <c r="E19" s="5">
        <v>20</v>
      </c>
      <c r="F19" s="5">
        <v>25</v>
      </c>
      <c r="G19" s="5">
        <v>20</v>
      </c>
      <c r="H19" s="5">
        <v>20</v>
      </c>
      <c r="I19" s="5"/>
      <c r="J19" s="5"/>
      <c r="K19" s="5"/>
      <c r="L19" s="5">
        <f t="shared" si="0"/>
        <v>85</v>
      </c>
      <c r="M19" s="41" t="str">
        <f t="shared" si="1"/>
        <v>Tốt</v>
      </c>
    </row>
    <row r="20" spans="1:13" ht="15">
      <c r="A20" s="5">
        <v>11</v>
      </c>
      <c r="B20" s="80" t="s">
        <v>1396</v>
      </c>
      <c r="C20" s="81" t="s">
        <v>576</v>
      </c>
      <c r="D20" s="16" t="s">
        <v>1424</v>
      </c>
      <c r="E20" s="5">
        <v>27</v>
      </c>
      <c r="F20" s="5">
        <v>25</v>
      </c>
      <c r="G20" s="5">
        <v>20</v>
      </c>
      <c r="H20" s="5">
        <v>15</v>
      </c>
      <c r="I20" s="5"/>
      <c r="J20" s="5"/>
      <c r="K20" s="5"/>
      <c r="L20" s="5">
        <f t="shared" si="0"/>
        <v>87</v>
      </c>
      <c r="M20" s="41" t="str">
        <f t="shared" si="1"/>
        <v>Tốt</v>
      </c>
    </row>
    <row r="21" spans="1:13" ht="15">
      <c r="A21" s="5">
        <v>12</v>
      </c>
      <c r="B21" s="80" t="s">
        <v>1397</v>
      </c>
      <c r="C21" s="81" t="s">
        <v>33</v>
      </c>
      <c r="D21" s="16" t="s">
        <v>1425</v>
      </c>
      <c r="E21" s="5">
        <v>20</v>
      </c>
      <c r="F21" s="5">
        <v>25</v>
      </c>
      <c r="G21" s="5">
        <v>16</v>
      </c>
      <c r="H21" s="5">
        <v>15</v>
      </c>
      <c r="I21" s="5"/>
      <c r="J21" s="5"/>
      <c r="K21" s="5"/>
      <c r="L21" s="5">
        <f t="shared" si="0"/>
        <v>76</v>
      </c>
      <c r="M21" s="41" t="str">
        <f t="shared" si="1"/>
        <v>Khá</v>
      </c>
    </row>
    <row r="22" spans="1:13" ht="15">
      <c r="A22" s="5">
        <v>13</v>
      </c>
      <c r="B22" s="80" t="s">
        <v>1398</v>
      </c>
      <c r="C22" s="81" t="s">
        <v>1270</v>
      </c>
      <c r="D22" s="16" t="s">
        <v>1426</v>
      </c>
      <c r="E22" s="5">
        <v>30</v>
      </c>
      <c r="F22" s="5">
        <v>22</v>
      </c>
      <c r="G22" s="5">
        <v>20</v>
      </c>
      <c r="H22" s="5">
        <v>20</v>
      </c>
      <c r="I22" s="5"/>
      <c r="J22" s="5"/>
      <c r="K22" s="5"/>
      <c r="L22" s="5">
        <f t="shared" si="0"/>
        <v>92</v>
      </c>
      <c r="M22" s="41" t="str">
        <f t="shared" si="1"/>
        <v>Xuất sắc</v>
      </c>
    </row>
    <row r="23" spans="1:13" ht="15">
      <c r="A23" s="5">
        <v>14</v>
      </c>
      <c r="B23" s="80" t="s">
        <v>952</v>
      </c>
      <c r="C23" s="81" t="s">
        <v>35</v>
      </c>
      <c r="D23" s="16" t="s">
        <v>1427</v>
      </c>
      <c r="E23" s="5">
        <v>27</v>
      </c>
      <c r="F23" s="5">
        <v>23</v>
      </c>
      <c r="G23" s="5">
        <v>20</v>
      </c>
      <c r="H23" s="5">
        <v>20</v>
      </c>
      <c r="I23" s="5"/>
      <c r="J23" s="5"/>
      <c r="K23" s="5"/>
      <c r="L23" s="5">
        <f t="shared" si="0"/>
        <v>90</v>
      </c>
      <c r="M23" s="41" t="str">
        <f t="shared" si="1"/>
        <v>Xuất sắc</v>
      </c>
    </row>
    <row r="24" spans="1:13" ht="15">
      <c r="A24" s="5">
        <v>15</v>
      </c>
      <c r="B24" s="80" t="s">
        <v>269</v>
      </c>
      <c r="C24" s="81" t="s">
        <v>312</v>
      </c>
      <c r="D24" s="16" t="s">
        <v>1428</v>
      </c>
      <c r="E24" s="5">
        <v>23</v>
      </c>
      <c r="F24" s="5">
        <v>25</v>
      </c>
      <c r="G24" s="5">
        <v>20</v>
      </c>
      <c r="H24" s="5">
        <v>15</v>
      </c>
      <c r="I24" s="5"/>
      <c r="J24" s="5"/>
      <c r="K24" s="5"/>
      <c r="L24" s="5">
        <f t="shared" si="0"/>
        <v>83</v>
      </c>
      <c r="M24" s="41" t="str">
        <f t="shared" si="1"/>
        <v>Tốt</v>
      </c>
    </row>
    <row r="25" spans="1:13" ht="15">
      <c r="A25" s="5">
        <v>16</v>
      </c>
      <c r="B25" s="80" t="s">
        <v>1399</v>
      </c>
      <c r="C25" s="81" t="s">
        <v>314</v>
      </c>
      <c r="D25" s="16" t="s">
        <v>1429</v>
      </c>
      <c r="E25" s="5"/>
      <c r="F25" s="5"/>
      <c r="G25" s="5"/>
      <c r="H25" s="5"/>
      <c r="I25" s="5"/>
      <c r="J25" s="5"/>
      <c r="K25" s="5"/>
      <c r="L25" s="5">
        <f t="shared" si="0"/>
        <v>0</v>
      </c>
      <c r="M25" s="41" t="str">
        <f t="shared" si="1"/>
        <v>Kém</v>
      </c>
    </row>
    <row r="26" spans="1:13" ht="15">
      <c r="A26" s="5">
        <v>17</v>
      </c>
      <c r="B26" s="80" t="s">
        <v>1400</v>
      </c>
      <c r="C26" s="81" t="s">
        <v>130</v>
      </c>
      <c r="D26" s="16" t="s">
        <v>1430</v>
      </c>
      <c r="E26" s="41">
        <v>23</v>
      </c>
      <c r="F26" s="5">
        <v>25</v>
      </c>
      <c r="G26" s="5">
        <v>20</v>
      </c>
      <c r="H26" s="5">
        <v>20</v>
      </c>
      <c r="I26" s="5"/>
      <c r="J26" s="5"/>
      <c r="K26" s="5"/>
      <c r="L26" s="5">
        <f t="shared" si="0"/>
        <v>88</v>
      </c>
      <c r="M26" s="41" t="str">
        <f t="shared" si="1"/>
        <v>Tốt</v>
      </c>
    </row>
    <row r="27" spans="1:13" ht="15">
      <c r="A27" s="5">
        <v>18</v>
      </c>
      <c r="B27" s="80" t="s">
        <v>1401</v>
      </c>
      <c r="C27" s="81" t="s">
        <v>131</v>
      </c>
      <c r="D27" s="16" t="s">
        <v>1431</v>
      </c>
      <c r="E27" s="5">
        <v>30</v>
      </c>
      <c r="F27" s="5">
        <v>25</v>
      </c>
      <c r="G27" s="5">
        <v>20</v>
      </c>
      <c r="H27" s="5">
        <v>25</v>
      </c>
      <c r="I27" s="5">
        <v>10</v>
      </c>
      <c r="J27" s="5"/>
      <c r="K27" s="5"/>
      <c r="L27" s="5">
        <f t="shared" si="0"/>
        <v>110</v>
      </c>
      <c r="M27" s="41" t="str">
        <f t="shared" si="1"/>
        <v>Xuất sắc</v>
      </c>
    </row>
    <row r="28" spans="1:13" ht="15">
      <c r="A28" s="5">
        <v>19</v>
      </c>
      <c r="B28" s="80" t="s">
        <v>31</v>
      </c>
      <c r="C28" s="81" t="s">
        <v>1071</v>
      </c>
      <c r="D28" s="16" t="s">
        <v>1432</v>
      </c>
      <c r="E28" s="5">
        <v>30</v>
      </c>
      <c r="F28" s="5">
        <v>25</v>
      </c>
      <c r="G28" s="5">
        <v>18</v>
      </c>
      <c r="H28" s="5">
        <v>15</v>
      </c>
      <c r="I28" s="5"/>
      <c r="J28" s="5"/>
      <c r="K28" s="5"/>
      <c r="L28" s="5">
        <f t="shared" si="0"/>
        <v>88</v>
      </c>
      <c r="M28" s="41" t="str">
        <f t="shared" si="1"/>
        <v>Tốt</v>
      </c>
    </row>
    <row r="29" spans="1:13" ht="15">
      <c r="A29" s="5">
        <v>20</v>
      </c>
      <c r="B29" s="80" t="s">
        <v>1402</v>
      </c>
      <c r="C29" s="81" t="s">
        <v>213</v>
      </c>
      <c r="D29" s="16" t="s">
        <v>1433</v>
      </c>
      <c r="E29" s="5">
        <v>27</v>
      </c>
      <c r="F29" s="5">
        <v>25</v>
      </c>
      <c r="G29" s="5">
        <v>20</v>
      </c>
      <c r="H29" s="5">
        <v>15</v>
      </c>
      <c r="I29" s="5">
        <v>10</v>
      </c>
      <c r="J29" s="5"/>
      <c r="K29" s="5"/>
      <c r="L29" s="5">
        <f t="shared" si="0"/>
        <v>97</v>
      </c>
      <c r="M29" s="41" t="str">
        <f t="shared" si="1"/>
        <v>Xuất sắc</v>
      </c>
    </row>
    <row r="30" spans="1:13" ht="15">
      <c r="A30" s="5">
        <v>21</v>
      </c>
      <c r="B30" s="80" t="s">
        <v>1131</v>
      </c>
      <c r="C30" s="81" t="s">
        <v>43</v>
      </c>
      <c r="D30" s="16" t="s">
        <v>1434</v>
      </c>
      <c r="E30" s="5">
        <v>27</v>
      </c>
      <c r="F30" s="5">
        <v>25</v>
      </c>
      <c r="G30" s="5">
        <v>20</v>
      </c>
      <c r="H30" s="5">
        <v>20</v>
      </c>
      <c r="I30" s="5">
        <v>10</v>
      </c>
      <c r="J30" s="5"/>
      <c r="K30" s="5"/>
      <c r="L30" s="5">
        <f t="shared" si="0"/>
        <v>102</v>
      </c>
      <c r="M30" s="41" t="str">
        <f t="shared" si="1"/>
        <v>Xuất sắc</v>
      </c>
    </row>
    <row r="31" spans="1:13" ht="15">
      <c r="A31" s="5">
        <v>22</v>
      </c>
      <c r="B31" s="80" t="s">
        <v>1403</v>
      </c>
      <c r="C31" s="81" t="s">
        <v>44</v>
      </c>
      <c r="D31" s="16" t="s">
        <v>1435</v>
      </c>
      <c r="E31" s="5">
        <v>23</v>
      </c>
      <c r="F31" s="5">
        <v>25</v>
      </c>
      <c r="G31" s="5">
        <v>20</v>
      </c>
      <c r="H31" s="5">
        <v>15</v>
      </c>
      <c r="I31" s="5">
        <v>10</v>
      </c>
      <c r="J31" s="5"/>
      <c r="K31" s="5"/>
      <c r="L31" s="5">
        <f t="shared" si="0"/>
        <v>93</v>
      </c>
      <c r="M31" s="41" t="str">
        <f t="shared" si="1"/>
        <v>Xuất sắc</v>
      </c>
    </row>
    <row r="32" spans="1:13" ht="15">
      <c r="A32" s="5">
        <v>23</v>
      </c>
      <c r="B32" s="80" t="s">
        <v>134</v>
      </c>
      <c r="C32" s="81" t="s">
        <v>138</v>
      </c>
      <c r="D32" s="16" t="s">
        <v>1436</v>
      </c>
      <c r="E32" s="5">
        <v>20</v>
      </c>
      <c r="F32" s="5">
        <v>25</v>
      </c>
      <c r="G32" s="5">
        <v>20</v>
      </c>
      <c r="H32" s="5">
        <v>15</v>
      </c>
      <c r="I32" s="5"/>
      <c r="J32" s="5"/>
      <c r="K32" s="5"/>
      <c r="L32" s="5">
        <f t="shared" si="0"/>
        <v>80</v>
      </c>
      <c r="M32" s="41" t="str">
        <f t="shared" si="1"/>
        <v>Tốt</v>
      </c>
    </row>
    <row r="33" spans="1:13" ht="15">
      <c r="A33" s="5">
        <v>24</v>
      </c>
      <c r="B33" s="80" t="s">
        <v>848</v>
      </c>
      <c r="C33" s="81" t="s">
        <v>48</v>
      </c>
      <c r="D33" s="16" t="s">
        <v>1437</v>
      </c>
      <c r="E33" s="5">
        <v>20</v>
      </c>
      <c r="F33" s="5">
        <v>25</v>
      </c>
      <c r="G33" s="5">
        <v>18</v>
      </c>
      <c r="H33" s="5">
        <v>15</v>
      </c>
      <c r="I33" s="5"/>
      <c r="J33" s="5"/>
      <c r="K33" s="5"/>
      <c r="L33" s="5">
        <f t="shared" si="0"/>
        <v>78</v>
      </c>
      <c r="M33" s="41" t="str">
        <f t="shared" si="1"/>
        <v>Khá</v>
      </c>
    </row>
    <row r="34" spans="1:13" ht="15">
      <c r="A34" s="5">
        <v>25</v>
      </c>
      <c r="B34" s="80" t="s">
        <v>1404</v>
      </c>
      <c r="C34" s="81" t="s">
        <v>48</v>
      </c>
      <c r="D34" s="16" t="s">
        <v>1438</v>
      </c>
      <c r="E34" s="5">
        <v>23</v>
      </c>
      <c r="F34" s="5">
        <v>25</v>
      </c>
      <c r="G34" s="5">
        <v>18</v>
      </c>
      <c r="H34" s="5">
        <v>15</v>
      </c>
      <c r="I34" s="5"/>
      <c r="J34" s="5"/>
      <c r="K34" s="5"/>
      <c r="L34" s="5">
        <f t="shared" si="0"/>
        <v>81</v>
      </c>
      <c r="M34" s="41" t="str">
        <f t="shared" si="1"/>
        <v>Tốt</v>
      </c>
    </row>
    <row r="35" spans="1:13" ht="15">
      <c r="A35" s="5">
        <v>26</v>
      </c>
      <c r="B35" s="80" t="s">
        <v>1405</v>
      </c>
      <c r="C35" s="81" t="s">
        <v>48</v>
      </c>
      <c r="D35" s="16" t="s">
        <v>1439</v>
      </c>
      <c r="E35" s="5">
        <v>27</v>
      </c>
      <c r="F35" s="5">
        <v>25</v>
      </c>
      <c r="G35" s="5">
        <v>20</v>
      </c>
      <c r="H35" s="5">
        <v>20</v>
      </c>
      <c r="I35" s="5"/>
      <c r="J35" s="5"/>
      <c r="K35" s="5"/>
      <c r="L35" s="5">
        <f t="shared" si="0"/>
        <v>92</v>
      </c>
      <c r="M35" s="41" t="str">
        <f t="shared" si="1"/>
        <v>Xuất sắc</v>
      </c>
    </row>
    <row r="36" spans="1:13" ht="15">
      <c r="A36" s="5">
        <v>27</v>
      </c>
      <c r="B36" s="80" t="s">
        <v>1406</v>
      </c>
      <c r="C36" s="81" t="s">
        <v>751</v>
      </c>
      <c r="D36" s="16" t="s">
        <v>1440</v>
      </c>
      <c r="E36" s="5">
        <v>20</v>
      </c>
      <c r="F36" s="41">
        <v>25</v>
      </c>
      <c r="G36" s="5">
        <v>16</v>
      </c>
      <c r="H36" s="5">
        <v>15</v>
      </c>
      <c r="I36" s="5"/>
      <c r="J36" s="5"/>
      <c r="K36" s="5"/>
      <c r="L36" s="5">
        <f t="shared" si="0"/>
        <v>76</v>
      </c>
      <c r="M36" s="41" t="str">
        <f t="shared" si="1"/>
        <v>Khá</v>
      </c>
    </row>
    <row r="37" spans="1:13" ht="15">
      <c r="A37" s="5">
        <v>28</v>
      </c>
      <c r="B37" s="80" t="s">
        <v>1407</v>
      </c>
      <c r="C37" s="81" t="s">
        <v>1408</v>
      </c>
      <c r="D37" s="16" t="s">
        <v>1441</v>
      </c>
      <c r="E37" s="5">
        <v>20</v>
      </c>
      <c r="F37" s="5">
        <v>25</v>
      </c>
      <c r="G37" s="5">
        <v>18</v>
      </c>
      <c r="H37" s="5">
        <v>15</v>
      </c>
      <c r="I37" s="5"/>
      <c r="J37" s="5"/>
      <c r="K37" s="5"/>
      <c r="L37" s="5">
        <f t="shared" si="0"/>
        <v>78</v>
      </c>
      <c r="M37" s="41" t="str">
        <f t="shared" si="1"/>
        <v>Khá</v>
      </c>
    </row>
    <row r="38" spans="1:13" ht="15">
      <c r="A38" s="5">
        <v>29</v>
      </c>
      <c r="B38" s="80" t="s">
        <v>109</v>
      </c>
      <c r="C38" s="81" t="s">
        <v>1013</v>
      </c>
      <c r="D38" s="16" t="s">
        <v>1442</v>
      </c>
      <c r="E38" s="5">
        <v>23</v>
      </c>
      <c r="F38" s="5">
        <v>25</v>
      </c>
      <c r="G38" s="5">
        <v>18</v>
      </c>
      <c r="H38" s="5">
        <v>20</v>
      </c>
      <c r="I38" s="5">
        <v>10</v>
      </c>
      <c r="J38" s="5"/>
      <c r="K38" s="5"/>
      <c r="L38" s="5">
        <f t="shared" si="0"/>
        <v>96</v>
      </c>
      <c r="M38" s="41" t="str">
        <f t="shared" si="1"/>
        <v>Xuất sắc</v>
      </c>
    </row>
    <row r="39" spans="1:13" ht="15">
      <c r="A39" s="5">
        <v>30</v>
      </c>
      <c r="B39" s="80" t="s">
        <v>1409</v>
      </c>
      <c r="C39" s="81" t="s">
        <v>146</v>
      </c>
      <c r="D39" s="16" t="s">
        <v>1443</v>
      </c>
      <c r="E39" s="5">
        <v>27</v>
      </c>
      <c r="F39" s="5">
        <v>25</v>
      </c>
      <c r="G39" s="5">
        <v>20</v>
      </c>
      <c r="H39" s="5">
        <v>15</v>
      </c>
      <c r="I39" s="5">
        <v>10</v>
      </c>
      <c r="J39" s="5"/>
      <c r="K39" s="5"/>
      <c r="L39" s="5">
        <f t="shared" si="0"/>
        <v>97</v>
      </c>
      <c r="M39" s="41" t="str">
        <f t="shared" si="1"/>
        <v>Xuất sắc</v>
      </c>
    </row>
    <row r="40" spans="1:13" ht="15">
      <c r="A40" s="5">
        <v>31</v>
      </c>
      <c r="B40" s="80" t="s">
        <v>598</v>
      </c>
      <c r="C40" s="81" t="s">
        <v>146</v>
      </c>
      <c r="D40" s="16" t="s">
        <v>1444</v>
      </c>
      <c r="E40" s="5">
        <v>30</v>
      </c>
      <c r="F40" s="5">
        <v>25</v>
      </c>
      <c r="G40" s="5">
        <v>18</v>
      </c>
      <c r="H40" s="5">
        <v>15</v>
      </c>
      <c r="I40" s="5"/>
      <c r="J40" s="5"/>
      <c r="K40" s="5"/>
      <c r="L40" s="5">
        <f t="shared" si="0"/>
        <v>88</v>
      </c>
      <c r="M40" s="41" t="str">
        <f t="shared" si="1"/>
        <v>Tốt</v>
      </c>
    </row>
    <row r="41" spans="1:13" ht="15">
      <c r="A41" s="5">
        <v>32</v>
      </c>
      <c r="B41" s="80" t="s">
        <v>1410</v>
      </c>
      <c r="C41" s="81" t="s">
        <v>53</v>
      </c>
      <c r="D41" s="16" t="s">
        <v>1445</v>
      </c>
      <c r="E41" s="5"/>
      <c r="F41" s="5"/>
      <c r="G41" s="5"/>
      <c r="H41" s="5"/>
      <c r="I41" s="5"/>
      <c r="J41" s="5"/>
      <c r="K41" s="5"/>
      <c r="L41" s="5">
        <f t="shared" si="0"/>
        <v>0</v>
      </c>
      <c r="M41" s="41" t="str">
        <f t="shared" si="1"/>
        <v>Kém</v>
      </c>
    </row>
    <row r="42" spans="1:13" ht="15">
      <c r="A42" s="5">
        <v>33</v>
      </c>
      <c r="B42" s="80" t="s">
        <v>1411</v>
      </c>
      <c r="C42" s="81" t="s">
        <v>1014</v>
      </c>
      <c r="D42" s="16" t="s">
        <v>1446</v>
      </c>
      <c r="E42" s="5">
        <v>23</v>
      </c>
      <c r="F42" s="5">
        <v>25</v>
      </c>
      <c r="G42" s="5">
        <v>20</v>
      </c>
      <c r="H42" s="5">
        <v>15</v>
      </c>
      <c r="I42" s="5"/>
      <c r="J42" s="5"/>
      <c r="K42" s="5"/>
      <c r="L42" s="5">
        <f t="shared" si="0"/>
        <v>83</v>
      </c>
      <c r="M42" s="41" t="str">
        <f t="shared" si="1"/>
        <v>Tốt</v>
      </c>
    </row>
    <row r="43" spans="1:13" ht="15">
      <c r="A43" s="5">
        <v>34</v>
      </c>
      <c r="B43" s="80" t="s">
        <v>1412</v>
      </c>
      <c r="C43" s="81" t="s">
        <v>147</v>
      </c>
      <c r="D43" s="16" t="s">
        <v>1447</v>
      </c>
      <c r="E43" s="5">
        <v>27</v>
      </c>
      <c r="F43" s="5">
        <v>25</v>
      </c>
      <c r="G43" s="5">
        <v>18</v>
      </c>
      <c r="H43" s="5">
        <v>15</v>
      </c>
      <c r="I43" s="5"/>
      <c r="J43" s="5"/>
      <c r="K43" s="5"/>
      <c r="L43" s="5">
        <f t="shared" si="0"/>
        <v>85</v>
      </c>
      <c r="M43" s="41" t="str">
        <f t="shared" si="1"/>
        <v>Tốt</v>
      </c>
    </row>
    <row r="44" spans="1:13" ht="15">
      <c r="A44" s="5">
        <v>35</v>
      </c>
      <c r="B44" s="80" t="s">
        <v>1413</v>
      </c>
      <c r="C44" s="81" t="s">
        <v>56</v>
      </c>
      <c r="D44" s="16" t="s">
        <v>1448</v>
      </c>
      <c r="E44" s="5">
        <v>23</v>
      </c>
      <c r="F44" s="5">
        <v>20</v>
      </c>
      <c r="G44" s="5">
        <v>20</v>
      </c>
      <c r="H44" s="5">
        <v>20</v>
      </c>
      <c r="I44" s="5"/>
      <c r="J44" s="5"/>
      <c r="K44" s="5"/>
      <c r="L44" s="5">
        <f t="shared" si="0"/>
        <v>83</v>
      </c>
      <c r="M44" s="41" t="str">
        <f t="shared" si="1"/>
        <v>Tốt</v>
      </c>
    </row>
    <row r="45" spans="1:13" ht="15">
      <c r="A45" s="5">
        <v>36</v>
      </c>
      <c r="B45" s="80" t="s">
        <v>118</v>
      </c>
      <c r="C45" s="81" t="s">
        <v>58</v>
      </c>
      <c r="D45" s="16" t="s">
        <v>1449</v>
      </c>
      <c r="E45" s="5">
        <v>27</v>
      </c>
      <c r="F45" s="5">
        <v>25</v>
      </c>
      <c r="G45" s="5">
        <v>20</v>
      </c>
      <c r="H45" s="5">
        <v>15</v>
      </c>
      <c r="I45" s="5">
        <v>10</v>
      </c>
      <c r="J45" s="5"/>
      <c r="K45" s="5"/>
      <c r="L45" s="5">
        <f t="shared" si="0"/>
        <v>97</v>
      </c>
      <c r="M45" s="41" t="str">
        <f t="shared" si="1"/>
        <v>Xuất sắc</v>
      </c>
    </row>
  </sheetData>
  <sheetProtection/>
  <mergeCells count="14">
    <mergeCell ref="M7:M8"/>
    <mergeCell ref="B9:C9"/>
    <mergeCell ref="A7:A8"/>
    <mergeCell ref="B7:C8"/>
    <mergeCell ref="D7:D8"/>
    <mergeCell ref="E7:J7"/>
    <mergeCell ref="K7:K8"/>
    <mergeCell ref="L7:L8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.57421875" style="0" customWidth="1"/>
    <col min="2" max="2" width="32.7109375" style="0" customWidth="1"/>
    <col min="3" max="3" width="12.57421875" style="0" bestFit="1" customWidth="1"/>
    <col min="12" max="12" width="11.140625" style="0" customWidth="1"/>
  </cols>
  <sheetData>
    <row r="1" spans="1:12" ht="15.75">
      <c r="A1" s="89" t="s">
        <v>0</v>
      </c>
      <c r="B1" s="89"/>
      <c r="C1" s="89"/>
      <c r="D1" s="1"/>
      <c r="E1" s="1"/>
      <c r="F1" s="90" t="s">
        <v>1</v>
      </c>
      <c r="G1" s="90"/>
      <c r="H1" s="90"/>
      <c r="I1" s="90"/>
      <c r="J1" s="90"/>
      <c r="K1" s="90"/>
      <c r="L1" s="90"/>
    </row>
    <row r="2" spans="1:12" ht="15.75">
      <c r="A2" s="91" t="s">
        <v>105</v>
      </c>
      <c r="B2" s="91"/>
      <c r="C2" s="91"/>
      <c r="D2" s="1"/>
      <c r="E2" s="1"/>
      <c r="F2" s="90" t="s">
        <v>2</v>
      </c>
      <c r="G2" s="90"/>
      <c r="H2" s="90"/>
      <c r="I2" s="90"/>
      <c r="J2" s="90"/>
      <c r="K2" s="90"/>
      <c r="L2" s="90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6.5">
      <c r="A4" s="92" t="s">
        <v>106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16.5">
      <c r="A5" s="92" t="s">
        <v>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7" spans="1:12" ht="15">
      <c r="A7" s="86" t="s">
        <v>4</v>
      </c>
      <c r="B7" s="86" t="s">
        <v>5</v>
      </c>
      <c r="C7" s="86" t="s">
        <v>6</v>
      </c>
      <c r="D7" s="86" t="s">
        <v>7</v>
      </c>
      <c r="E7" s="86"/>
      <c r="F7" s="86"/>
      <c r="G7" s="86"/>
      <c r="H7" s="86"/>
      <c r="I7" s="86"/>
      <c r="J7" s="87" t="s">
        <v>8</v>
      </c>
      <c r="K7" s="87" t="s">
        <v>9</v>
      </c>
      <c r="L7" s="86" t="s">
        <v>10</v>
      </c>
    </row>
    <row r="8" spans="1:12" ht="15">
      <c r="A8" s="86"/>
      <c r="B8" s="86"/>
      <c r="C8" s="86"/>
      <c r="D8" s="3" t="s">
        <v>11</v>
      </c>
      <c r="E8" s="3" t="s">
        <v>12</v>
      </c>
      <c r="F8" s="3" t="s">
        <v>13</v>
      </c>
      <c r="G8" s="3" t="s">
        <v>14</v>
      </c>
      <c r="H8" s="3" t="s">
        <v>15</v>
      </c>
      <c r="I8" s="3" t="s">
        <v>16</v>
      </c>
      <c r="J8" s="87"/>
      <c r="K8" s="87"/>
      <c r="L8" s="86"/>
    </row>
    <row r="9" spans="1:12" ht="1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</row>
    <row r="10" spans="1:12" ht="15.75">
      <c r="A10" s="5">
        <v>1</v>
      </c>
      <c r="B10" s="47" t="s">
        <v>1763</v>
      </c>
      <c r="C10" s="48" t="s">
        <v>151</v>
      </c>
      <c r="D10" s="39">
        <v>29</v>
      </c>
      <c r="E10" s="39">
        <v>25</v>
      </c>
      <c r="F10" s="39">
        <v>14</v>
      </c>
      <c r="G10" s="39">
        <v>15</v>
      </c>
      <c r="H10" s="39">
        <v>0</v>
      </c>
      <c r="I10" s="39">
        <v>0</v>
      </c>
      <c r="J10" s="39">
        <v>0</v>
      </c>
      <c r="K10" s="19">
        <f>SUM(D10:J10)</f>
        <v>83</v>
      </c>
      <c r="L10" s="20" t="str">
        <f aca="true" t="shared" si="0" ref="L10:L56">IF(K10&gt;90,"XUẤT SẮC",IF(K10&gt;=80,"GIỎI",IF(K10&gt;=70,"KHÁ","TRUNG BÌNH")))</f>
        <v>GIỎI</v>
      </c>
    </row>
    <row r="11" spans="1:12" ht="15.75">
      <c r="A11" s="5">
        <v>2</v>
      </c>
      <c r="B11" s="47" t="s">
        <v>1764</v>
      </c>
      <c r="C11" s="48" t="s">
        <v>152</v>
      </c>
      <c r="D11" s="39">
        <v>29</v>
      </c>
      <c r="E11" s="39">
        <v>25</v>
      </c>
      <c r="F11" s="39">
        <v>19</v>
      </c>
      <c r="G11" s="39">
        <v>15</v>
      </c>
      <c r="H11" s="39">
        <v>0</v>
      </c>
      <c r="I11" s="39">
        <v>0</v>
      </c>
      <c r="J11" s="39">
        <v>0</v>
      </c>
      <c r="K11" s="19">
        <f aca="true" t="shared" si="1" ref="K11:K56">SUM(D11:J11)</f>
        <v>88</v>
      </c>
      <c r="L11" s="20" t="str">
        <f t="shared" si="0"/>
        <v>GIỎI</v>
      </c>
    </row>
    <row r="12" spans="1:12" ht="15.75">
      <c r="A12" s="5">
        <v>3</v>
      </c>
      <c r="B12" s="47" t="s">
        <v>1765</v>
      </c>
      <c r="C12" s="48" t="s">
        <v>153</v>
      </c>
      <c r="D12" s="39">
        <v>22</v>
      </c>
      <c r="E12" s="39">
        <v>25</v>
      </c>
      <c r="F12" s="39">
        <v>17</v>
      </c>
      <c r="G12" s="39">
        <v>20</v>
      </c>
      <c r="H12" s="39">
        <v>0</v>
      </c>
      <c r="I12" s="39">
        <v>0</v>
      </c>
      <c r="J12" s="39">
        <v>0</v>
      </c>
      <c r="K12" s="19">
        <f t="shared" si="1"/>
        <v>84</v>
      </c>
      <c r="L12" s="20" t="str">
        <f t="shared" si="0"/>
        <v>GIỎI</v>
      </c>
    </row>
    <row r="13" spans="1:12" ht="15.75">
      <c r="A13" s="5">
        <v>4</v>
      </c>
      <c r="B13" s="47" t="s">
        <v>1766</v>
      </c>
      <c r="C13" s="48" t="s">
        <v>154</v>
      </c>
      <c r="D13" s="39">
        <v>23</v>
      </c>
      <c r="E13" s="39">
        <v>25</v>
      </c>
      <c r="F13" s="39">
        <v>17</v>
      </c>
      <c r="G13" s="39">
        <v>15</v>
      </c>
      <c r="H13" s="39">
        <v>0</v>
      </c>
      <c r="I13" s="39">
        <v>0</v>
      </c>
      <c r="J13" s="39">
        <v>0</v>
      </c>
      <c r="K13" s="19">
        <f t="shared" si="1"/>
        <v>80</v>
      </c>
      <c r="L13" s="20" t="str">
        <f t="shared" si="0"/>
        <v>GIỎI</v>
      </c>
    </row>
    <row r="14" spans="1:12" ht="15.75">
      <c r="A14" s="5">
        <v>5</v>
      </c>
      <c r="B14" s="47" t="s">
        <v>1767</v>
      </c>
      <c r="C14" s="48" t="s">
        <v>155</v>
      </c>
      <c r="D14" s="39">
        <v>23</v>
      </c>
      <c r="E14" s="39">
        <v>25</v>
      </c>
      <c r="F14" s="39">
        <v>14</v>
      </c>
      <c r="G14" s="39">
        <v>12</v>
      </c>
      <c r="H14" s="39">
        <v>0</v>
      </c>
      <c r="I14" s="39">
        <v>0</v>
      </c>
      <c r="J14" s="39">
        <v>0</v>
      </c>
      <c r="K14" s="19">
        <f t="shared" si="1"/>
        <v>74</v>
      </c>
      <c r="L14" s="20" t="str">
        <f t="shared" si="0"/>
        <v>KHÁ</v>
      </c>
    </row>
    <row r="15" spans="1:12" ht="15.75">
      <c r="A15" s="5">
        <v>6</v>
      </c>
      <c r="B15" s="47" t="s">
        <v>1768</v>
      </c>
      <c r="C15" s="48" t="s">
        <v>156</v>
      </c>
      <c r="D15" s="39">
        <v>23</v>
      </c>
      <c r="E15" s="39">
        <v>25</v>
      </c>
      <c r="F15" s="39">
        <v>17</v>
      </c>
      <c r="G15" s="39">
        <v>15</v>
      </c>
      <c r="H15" s="39">
        <v>0</v>
      </c>
      <c r="I15" s="39">
        <v>0</v>
      </c>
      <c r="J15" s="39">
        <v>0</v>
      </c>
      <c r="K15" s="19">
        <f t="shared" si="1"/>
        <v>80</v>
      </c>
      <c r="L15" s="20" t="str">
        <f t="shared" si="0"/>
        <v>GIỎI</v>
      </c>
    </row>
    <row r="16" spans="1:12" ht="15.75">
      <c r="A16" s="5">
        <v>7</v>
      </c>
      <c r="B16" s="47" t="s">
        <v>1769</v>
      </c>
      <c r="C16" s="48" t="s">
        <v>157</v>
      </c>
      <c r="D16" s="39">
        <v>30</v>
      </c>
      <c r="E16" s="39">
        <v>25</v>
      </c>
      <c r="F16" s="39">
        <v>18</v>
      </c>
      <c r="G16" s="39">
        <v>15</v>
      </c>
      <c r="H16" s="39">
        <v>9</v>
      </c>
      <c r="I16" s="39">
        <v>0</v>
      </c>
      <c r="J16" s="39">
        <v>0</v>
      </c>
      <c r="K16" s="19">
        <f t="shared" si="1"/>
        <v>97</v>
      </c>
      <c r="L16" s="20" t="str">
        <f t="shared" si="0"/>
        <v>XUẤT SẮC</v>
      </c>
    </row>
    <row r="17" spans="1:12" ht="15.75">
      <c r="A17" s="5">
        <v>8</v>
      </c>
      <c r="B17" s="47" t="s">
        <v>1770</v>
      </c>
      <c r="C17" s="48" t="s">
        <v>158</v>
      </c>
      <c r="D17" s="39">
        <v>23</v>
      </c>
      <c r="E17" s="39">
        <v>25</v>
      </c>
      <c r="F17" s="39">
        <v>17</v>
      </c>
      <c r="G17" s="39">
        <v>15</v>
      </c>
      <c r="H17" s="39">
        <v>0</v>
      </c>
      <c r="I17" s="39">
        <v>0</v>
      </c>
      <c r="J17" s="39">
        <v>0</v>
      </c>
      <c r="K17" s="19">
        <f t="shared" si="1"/>
        <v>80</v>
      </c>
      <c r="L17" s="20" t="str">
        <f t="shared" si="0"/>
        <v>GIỎI</v>
      </c>
    </row>
    <row r="18" spans="1:12" ht="15.75">
      <c r="A18" s="5">
        <v>9</v>
      </c>
      <c r="B18" s="47" t="s">
        <v>1771</v>
      </c>
      <c r="C18" s="48" t="s">
        <v>159</v>
      </c>
      <c r="D18" s="39">
        <v>29</v>
      </c>
      <c r="E18" s="39">
        <v>25</v>
      </c>
      <c r="F18" s="39">
        <v>14</v>
      </c>
      <c r="G18" s="39">
        <v>15</v>
      </c>
      <c r="H18" s="39">
        <v>0</v>
      </c>
      <c r="I18" s="39">
        <v>0</v>
      </c>
      <c r="J18" s="39">
        <v>0</v>
      </c>
      <c r="K18" s="19">
        <f t="shared" si="1"/>
        <v>83</v>
      </c>
      <c r="L18" s="20" t="str">
        <f t="shared" si="0"/>
        <v>GIỎI</v>
      </c>
    </row>
    <row r="19" spans="1:12" ht="15.75">
      <c r="A19" s="5">
        <v>10</v>
      </c>
      <c r="B19" s="47" t="s">
        <v>1772</v>
      </c>
      <c r="C19" s="48" t="s">
        <v>160</v>
      </c>
      <c r="D19" s="39">
        <v>23</v>
      </c>
      <c r="E19" s="39">
        <v>25</v>
      </c>
      <c r="F19" s="39">
        <v>17</v>
      </c>
      <c r="G19" s="39">
        <v>15</v>
      </c>
      <c r="H19" s="39">
        <v>0</v>
      </c>
      <c r="I19" s="39">
        <v>0</v>
      </c>
      <c r="J19" s="39">
        <v>0</v>
      </c>
      <c r="K19" s="19">
        <f t="shared" si="1"/>
        <v>80</v>
      </c>
      <c r="L19" s="20" t="str">
        <f t="shared" si="0"/>
        <v>GIỎI</v>
      </c>
    </row>
    <row r="20" spans="1:12" ht="15.75">
      <c r="A20" s="5">
        <v>11</v>
      </c>
      <c r="B20" s="47" t="s">
        <v>1773</v>
      </c>
      <c r="C20" s="48" t="s">
        <v>161</v>
      </c>
      <c r="D20" s="39">
        <v>28</v>
      </c>
      <c r="E20" s="39">
        <v>25</v>
      </c>
      <c r="F20" s="39">
        <v>15</v>
      </c>
      <c r="G20" s="39">
        <v>15</v>
      </c>
      <c r="H20" s="39">
        <v>0</v>
      </c>
      <c r="I20" s="39">
        <v>0</v>
      </c>
      <c r="J20" s="39">
        <v>0</v>
      </c>
      <c r="K20" s="19">
        <f t="shared" si="1"/>
        <v>83</v>
      </c>
      <c r="L20" s="20" t="str">
        <f t="shared" si="0"/>
        <v>GIỎI</v>
      </c>
    </row>
    <row r="21" spans="1:12" ht="15.75">
      <c r="A21" s="5">
        <v>12</v>
      </c>
      <c r="B21" s="47" t="s">
        <v>1774</v>
      </c>
      <c r="C21" s="48" t="s">
        <v>162</v>
      </c>
      <c r="D21" s="39">
        <v>20</v>
      </c>
      <c r="E21" s="39">
        <v>25</v>
      </c>
      <c r="F21" s="39">
        <v>15</v>
      </c>
      <c r="G21" s="39">
        <v>15</v>
      </c>
      <c r="H21" s="39">
        <v>0</v>
      </c>
      <c r="I21" s="39">
        <v>0</v>
      </c>
      <c r="J21" s="39">
        <v>0</v>
      </c>
      <c r="K21" s="19">
        <f t="shared" si="1"/>
        <v>75</v>
      </c>
      <c r="L21" s="20" t="str">
        <f t="shared" si="0"/>
        <v>KHÁ</v>
      </c>
    </row>
    <row r="22" spans="1:12" ht="15.75">
      <c r="A22" s="5">
        <v>13</v>
      </c>
      <c r="B22" s="49" t="s">
        <v>1775</v>
      </c>
      <c r="C22" s="50" t="s">
        <v>222</v>
      </c>
      <c r="D22" s="51">
        <v>26</v>
      </c>
      <c r="E22" s="51">
        <v>25</v>
      </c>
      <c r="F22" s="51">
        <v>16</v>
      </c>
      <c r="G22" s="51">
        <v>15</v>
      </c>
      <c r="H22" s="51">
        <v>8</v>
      </c>
      <c r="I22" s="51">
        <v>0</v>
      </c>
      <c r="J22" s="51">
        <v>0</v>
      </c>
      <c r="K22" s="19">
        <f t="shared" si="1"/>
        <v>90</v>
      </c>
      <c r="L22" s="20" t="str">
        <f t="shared" si="0"/>
        <v>GIỎI</v>
      </c>
    </row>
    <row r="23" spans="1:12" ht="15.75">
      <c r="A23" s="5">
        <v>14</v>
      </c>
      <c r="B23" s="52" t="s">
        <v>1776</v>
      </c>
      <c r="C23" s="53" t="s">
        <v>163</v>
      </c>
      <c r="D23" s="54">
        <v>29</v>
      </c>
      <c r="E23" s="54">
        <v>25</v>
      </c>
      <c r="F23" s="54">
        <v>16</v>
      </c>
      <c r="G23" s="54">
        <v>15</v>
      </c>
      <c r="H23" s="54">
        <v>0</v>
      </c>
      <c r="I23" s="54">
        <v>0</v>
      </c>
      <c r="J23" s="54">
        <v>0</v>
      </c>
      <c r="K23" s="19">
        <f t="shared" si="1"/>
        <v>85</v>
      </c>
      <c r="L23" s="20" t="str">
        <f t="shared" si="0"/>
        <v>GIỎI</v>
      </c>
    </row>
    <row r="24" spans="1:12" ht="15.75">
      <c r="A24" s="5">
        <v>15</v>
      </c>
      <c r="B24" s="47" t="s">
        <v>1777</v>
      </c>
      <c r="C24" s="48" t="s">
        <v>164</v>
      </c>
      <c r="D24" s="39">
        <v>28</v>
      </c>
      <c r="E24" s="39">
        <v>25</v>
      </c>
      <c r="F24" s="39">
        <v>14</v>
      </c>
      <c r="G24" s="39">
        <v>15</v>
      </c>
      <c r="H24" s="39">
        <v>0</v>
      </c>
      <c r="I24" s="39">
        <v>0</v>
      </c>
      <c r="J24" s="39">
        <v>0</v>
      </c>
      <c r="K24" s="19">
        <f t="shared" si="1"/>
        <v>82</v>
      </c>
      <c r="L24" s="20" t="str">
        <f t="shared" si="0"/>
        <v>GIỎI</v>
      </c>
    </row>
    <row r="25" spans="1:12" ht="15.75">
      <c r="A25" s="5">
        <v>16</v>
      </c>
      <c r="B25" s="47" t="s">
        <v>1778</v>
      </c>
      <c r="C25" s="48" t="s">
        <v>165</v>
      </c>
      <c r="D25" s="39">
        <v>29</v>
      </c>
      <c r="E25" s="39">
        <v>25</v>
      </c>
      <c r="F25" s="39">
        <v>16</v>
      </c>
      <c r="G25" s="39">
        <v>15</v>
      </c>
      <c r="H25" s="39">
        <v>0</v>
      </c>
      <c r="I25" s="39">
        <v>0</v>
      </c>
      <c r="J25" s="39">
        <v>0</v>
      </c>
      <c r="K25" s="19">
        <f t="shared" si="1"/>
        <v>85</v>
      </c>
      <c r="L25" s="20" t="str">
        <f t="shared" si="0"/>
        <v>GIỎI</v>
      </c>
    </row>
    <row r="26" spans="1:12" ht="15.75">
      <c r="A26" s="5">
        <v>17</v>
      </c>
      <c r="B26" s="47" t="s">
        <v>1779</v>
      </c>
      <c r="C26" s="48" t="s">
        <v>166</v>
      </c>
      <c r="D26" s="39">
        <v>29</v>
      </c>
      <c r="E26" s="39">
        <v>25</v>
      </c>
      <c r="F26" s="39">
        <v>16</v>
      </c>
      <c r="G26" s="39">
        <v>15</v>
      </c>
      <c r="H26" s="39">
        <v>0</v>
      </c>
      <c r="I26" s="39">
        <v>0</v>
      </c>
      <c r="J26" s="39">
        <v>0</v>
      </c>
      <c r="K26" s="19">
        <f t="shared" si="1"/>
        <v>85</v>
      </c>
      <c r="L26" s="20" t="str">
        <f t="shared" si="0"/>
        <v>GIỎI</v>
      </c>
    </row>
    <row r="27" spans="1:12" ht="15.75">
      <c r="A27" s="5">
        <v>18</v>
      </c>
      <c r="B27" s="47" t="s">
        <v>1780</v>
      </c>
      <c r="C27" s="48" t="s">
        <v>167</v>
      </c>
      <c r="D27" s="39">
        <v>28</v>
      </c>
      <c r="E27" s="39">
        <v>25</v>
      </c>
      <c r="F27" s="39">
        <v>15</v>
      </c>
      <c r="G27" s="39">
        <v>15</v>
      </c>
      <c r="H27" s="39">
        <v>0</v>
      </c>
      <c r="I27" s="39">
        <v>0</v>
      </c>
      <c r="J27" s="39">
        <v>0</v>
      </c>
      <c r="K27" s="19">
        <f t="shared" si="1"/>
        <v>83</v>
      </c>
      <c r="L27" s="20" t="str">
        <f t="shared" si="0"/>
        <v>GIỎI</v>
      </c>
    </row>
    <row r="28" spans="1:12" ht="15.75">
      <c r="A28" s="5">
        <v>19</v>
      </c>
      <c r="B28" s="47" t="s">
        <v>1781</v>
      </c>
      <c r="C28" s="48" t="s">
        <v>168</v>
      </c>
      <c r="D28" s="39">
        <v>29</v>
      </c>
      <c r="E28" s="39">
        <v>25</v>
      </c>
      <c r="F28" s="39">
        <v>18</v>
      </c>
      <c r="G28" s="39">
        <v>15</v>
      </c>
      <c r="H28" s="39">
        <v>0</v>
      </c>
      <c r="I28" s="39">
        <v>0</v>
      </c>
      <c r="J28" s="39">
        <v>0</v>
      </c>
      <c r="K28" s="19">
        <f t="shared" si="1"/>
        <v>87</v>
      </c>
      <c r="L28" s="20" t="str">
        <f t="shared" si="0"/>
        <v>GIỎI</v>
      </c>
    </row>
    <row r="29" spans="1:12" ht="15.75">
      <c r="A29" s="5">
        <v>20</v>
      </c>
      <c r="B29" s="47" t="s">
        <v>1782</v>
      </c>
      <c r="C29" s="48" t="s">
        <v>169</v>
      </c>
      <c r="D29" s="39">
        <v>29</v>
      </c>
      <c r="E29" s="39">
        <v>25</v>
      </c>
      <c r="F29" s="39">
        <v>15</v>
      </c>
      <c r="G29" s="39">
        <v>15</v>
      </c>
      <c r="H29" s="39">
        <v>0</v>
      </c>
      <c r="I29" s="39">
        <v>0</v>
      </c>
      <c r="J29" s="39">
        <v>0</v>
      </c>
      <c r="K29" s="19">
        <f t="shared" si="1"/>
        <v>84</v>
      </c>
      <c r="L29" s="20" t="str">
        <f t="shared" si="0"/>
        <v>GIỎI</v>
      </c>
    </row>
    <row r="30" spans="1:12" ht="15.75">
      <c r="A30" s="5">
        <v>21</v>
      </c>
      <c r="B30" s="47" t="s">
        <v>1783</v>
      </c>
      <c r="C30" s="48" t="s">
        <v>170</v>
      </c>
      <c r="D30" s="39">
        <v>29</v>
      </c>
      <c r="E30" s="39">
        <v>25</v>
      </c>
      <c r="F30" s="39">
        <v>18</v>
      </c>
      <c r="G30" s="39">
        <v>15</v>
      </c>
      <c r="H30" s="39">
        <v>0</v>
      </c>
      <c r="I30" s="39">
        <v>0</v>
      </c>
      <c r="J30" s="39">
        <v>0</v>
      </c>
      <c r="K30" s="19">
        <f t="shared" si="1"/>
        <v>87</v>
      </c>
      <c r="L30" s="20" t="str">
        <f t="shared" si="0"/>
        <v>GIỎI</v>
      </c>
    </row>
    <row r="31" spans="1:12" ht="15.75">
      <c r="A31" s="5">
        <v>22</v>
      </c>
      <c r="B31" s="47" t="s">
        <v>1784</v>
      </c>
      <c r="C31" s="48" t="s">
        <v>171</v>
      </c>
      <c r="D31" s="39">
        <v>29</v>
      </c>
      <c r="E31" s="39">
        <v>25</v>
      </c>
      <c r="F31" s="39">
        <v>19</v>
      </c>
      <c r="G31" s="39">
        <v>15</v>
      </c>
      <c r="H31" s="39">
        <v>0</v>
      </c>
      <c r="I31" s="39">
        <v>0</v>
      </c>
      <c r="J31" s="39">
        <v>0</v>
      </c>
      <c r="K31" s="19">
        <f t="shared" si="1"/>
        <v>88</v>
      </c>
      <c r="L31" s="20" t="str">
        <f t="shared" si="0"/>
        <v>GIỎI</v>
      </c>
    </row>
    <row r="32" spans="1:12" ht="15.75">
      <c r="A32" s="5">
        <v>23</v>
      </c>
      <c r="B32" s="47" t="s">
        <v>1785</v>
      </c>
      <c r="C32" s="48" t="s">
        <v>172</v>
      </c>
      <c r="D32" s="39">
        <v>28</v>
      </c>
      <c r="E32" s="39">
        <v>25</v>
      </c>
      <c r="F32" s="39">
        <v>16</v>
      </c>
      <c r="G32" s="39">
        <v>15</v>
      </c>
      <c r="H32" s="39">
        <v>0</v>
      </c>
      <c r="I32" s="39">
        <v>0</v>
      </c>
      <c r="J32" s="39">
        <v>0</v>
      </c>
      <c r="K32" s="19">
        <f t="shared" si="1"/>
        <v>84</v>
      </c>
      <c r="L32" s="20" t="str">
        <f t="shared" si="0"/>
        <v>GIỎI</v>
      </c>
    </row>
    <row r="33" spans="1:12" ht="15.75">
      <c r="A33" s="5">
        <v>24</v>
      </c>
      <c r="B33" s="47" t="s">
        <v>1786</v>
      </c>
      <c r="C33" s="48" t="s">
        <v>173</v>
      </c>
      <c r="D33" s="39">
        <v>23</v>
      </c>
      <c r="E33" s="39">
        <v>25</v>
      </c>
      <c r="F33" s="39">
        <v>17</v>
      </c>
      <c r="G33" s="39">
        <v>15</v>
      </c>
      <c r="H33" s="39">
        <v>8</v>
      </c>
      <c r="I33" s="39">
        <v>0</v>
      </c>
      <c r="J33" s="39">
        <v>0</v>
      </c>
      <c r="K33" s="19">
        <f t="shared" si="1"/>
        <v>88</v>
      </c>
      <c r="L33" s="20" t="str">
        <f t="shared" si="0"/>
        <v>GIỎI</v>
      </c>
    </row>
    <row r="34" spans="1:12" ht="15.75">
      <c r="A34" s="5">
        <v>25</v>
      </c>
      <c r="B34" s="47" t="s">
        <v>1787</v>
      </c>
      <c r="C34" s="48" t="s">
        <v>174</v>
      </c>
      <c r="D34" s="39">
        <v>29</v>
      </c>
      <c r="E34" s="39">
        <v>25</v>
      </c>
      <c r="F34" s="39">
        <v>17</v>
      </c>
      <c r="G34" s="39">
        <v>15</v>
      </c>
      <c r="H34" s="39">
        <v>0</v>
      </c>
      <c r="I34" s="39">
        <v>0</v>
      </c>
      <c r="J34" s="39">
        <v>0</v>
      </c>
      <c r="K34" s="19">
        <f t="shared" si="1"/>
        <v>86</v>
      </c>
      <c r="L34" s="20" t="str">
        <f t="shared" si="0"/>
        <v>GIỎI</v>
      </c>
    </row>
    <row r="35" spans="1:12" ht="15.75">
      <c r="A35" s="5">
        <v>26</v>
      </c>
      <c r="B35" s="47" t="s">
        <v>1788</v>
      </c>
      <c r="C35" s="48" t="s">
        <v>175</v>
      </c>
      <c r="D35" s="39">
        <v>29</v>
      </c>
      <c r="E35" s="39">
        <v>25</v>
      </c>
      <c r="F35" s="39">
        <v>16</v>
      </c>
      <c r="G35" s="39">
        <v>15</v>
      </c>
      <c r="H35" s="39">
        <v>0</v>
      </c>
      <c r="I35" s="39">
        <v>0</v>
      </c>
      <c r="J35" s="39">
        <v>0</v>
      </c>
      <c r="K35" s="19">
        <f t="shared" si="1"/>
        <v>85</v>
      </c>
      <c r="L35" s="20" t="str">
        <f t="shared" si="0"/>
        <v>GIỎI</v>
      </c>
    </row>
    <row r="36" spans="1:12" ht="15.75">
      <c r="A36" s="5">
        <v>27</v>
      </c>
      <c r="B36" s="47" t="s">
        <v>1789</v>
      </c>
      <c r="C36" s="48" t="s">
        <v>176</v>
      </c>
      <c r="D36" s="39">
        <v>30</v>
      </c>
      <c r="E36" s="39">
        <v>25</v>
      </c>
      <c r="F36" s="39">
        <v>18</v>
      </c>
      <c r="G36" s="39">
        <v>15</v>
      </c>
      <c r="H36" s="39">
        <v>0</v>
      </c>
      <c r="I36" s="39">
        <v>0</v>
      </c>
      <c r="J36" s="39">
        <v>0</v>
      </c>
      <c r="K36" s="19">
        <f t="shared" si="1"/>
        <v>88</v>
      </c>
      <c r="L36" s="20" t="str">
        <f t="shared" si="0"/>
        <v>GIỎI</v>
      </c>
    </row>
    <row r="37" spans="1:12" ht="15.75">
      <c r="A37" s="5">
        <v>28</v>
      </c>
      <c r="B37" s="47" t="s">
        <v>1790</v>
      </c>
      <c r="C37" s="48" t="s">
        <v>177</v>
      </c>
      <c r="D37" s="39">
        <v>28</v>
      </c>
      <c r="E37" s="39">
        <v>25</v>
      </c>
      <c r="F37" s="39">
        <v>16</v>
      </c>
      <c r="G37" s="39">
        <v>15</v>
      </c>
      <c r="H37" s="39">
        <v>0</v>
      </c>
      <c r="I37" s="39">
        <v>0</v>
      </c>
      <c r="J37" s="39">
        <v>0</v>
      </c>
      <c r="K37" s="19">
        <f t="shared" si="1"/>
        <v>84</v>
      </c>
      <c r="L37" s="20" t="str">
        <f t="shared" si="0"/>
        <v>GIỎI</v>
      </c>
    </row>
    <row r="38" spans="1:12" ht="15.75">
      <c r="A38" s="5">
        <v>29</v>
      </c>
      <c r="B38" s="47" t="s">
        <v>1791</v>
      </c>
      <c r="C38" s="48" t="s">
        <v>178</v>
      </c>
      <c r="D38" s="39">
        <v>29</v>
      </c>
      <c r="E38" s="39">
        <v>25</v>
      </c>
      <c r="F38" s="39">
        <v>16</v>
      </c>
      <c r="G38" s="39">
        <v>15</v>
      </c>
      <c r="H38" s="39">
        <v>0</v>
      </c>
      <c r="I38" s="39">
        <v>0</v>
      </c>
      <c r="J38" s="39">
        <v>0</v>
      </c>
      <c r="K38" s="19">
        <f t="shared" si="1"/>
        <v>85</v>
      </c>
      <c r="L38" s="20" t="str">
        <f t="shared" si="0"/>
        <v>GIỎI</v>
      </c>
    </row>
    <row r="39" spans="1:12" ht="15.75">
      <c r="A39" s="5">
        <v>30</v>
      </c>
      <c r="B39" s="47" t="s">
        <v>1792</v>
      </c>
      <c r="C39" s="48" t="s">
        <v>179</v>
      </c>
      <c r="D39" s="39">
        <v>29</v>
      </c>
      <c r="E39" s="39">
        <v>25</v>
      </c>
      <c r="F39" s="39">
        <v>16</v>
      </c>
      <c r="G39" s="39">
        <v>15</v>
      </c>
      <c r="H39" s="39">
        <v>5</v>
      </c>
      <c r="I39" s="39">
        <v>0</v>
      </c>
      <c r="J39" s="39">
        <v>0</v>
      </c>
      <c r="K39" s="19">
        <f t="shared" si="1"/>
        <v>90</v>
      </c>
      <c r="L39" s="20" t="str">
        <f t="shared" si="0"/>
        <v>GIỎI</v>
      </c>
    </row>
    <row r="40" spans="1:12" ht="15.75">
      <c r="A40" s="5">
        <v>31</v>
      </c>
      <c r="B40" s="47" t="s">
        <v>1793</v>
      </c>
      <c r="C40" s="48" t="s">
        <v>180</v>
      </c>
      <c r="D40" s="39">
        <v>29</v>
      </c>
      <c r="E40" s="39">
        <v>25</v>
      </c>
      <c r="F40" s="39">
        <v>16</v>
      </c>
      <c r="G40" s="39">
        <v>20</v>
      </c>
      <c r="H40" s="39">
        <v>0</v>
      </c>
      <c r="I40" s="39">
        <v>0</v>
      </c>
      <c r="J40" s="39">
        <v>0</v>
      </c>
      <c r="K40" s="19">
        <f t="shared" si="1"/>
        <v>90</v>
      </c>
      <c r="L40" s="20" t="str">
        <f t="shared" si="0"/>
        <v>GIỎI</v>
      </c>
    </row>
    <row r="41" spans="1:12" ht="15.75">
      <c r="A41" s="5">
        <v>32</v>
      </c>
      <c r="B41" s="47" t="s">
        <v>1794</v>
      </c>
      <c r="C41" s="48" t="s">
        <v>181</v>
      </c>
      <c r="D41" s="39">
        <v>30</v>
      </c>
      <c r="E41" s="39">
        <v>25</v>
      </c>
      <c r="F41" s="39">
        <v>18</v>
      </c>
      <c r="G41" s="39">
        <v>15</v>
      </c>
      <c r="H41" s="39">
        <v>0</v>
      </c>
      <c r="I41" s="39">
        <v>0</v>
      </c>
      <c r="J41" s="39">
        <v>0</v>
      </c>
      <c r="K41" s="19">
        <f t="shared" si="1"/>
        <v>88</v>
      </c>
      <c r="L41" s="20" t="str">
        <f t="shared" si="0"/>
        <v>GIỎI</v>
      </c>
    </row>
    <row r="42" spans="1:12" ht="15.75">
      <c r="A42" s="5">
        <v>33</v>
      </c>
      <c r="B42" s="47" t="s">
        <v>1795</v>
      </c>
      <c r="C42" s="48" t="s">
        <v>182</v>
      </c>
      <c r="D42" s="39">
        <v>28</v>
      </c>
      <c r="E42" s="39">
        <v>25</v>
      </c>
      <c r="F42" s="39">
        <v>15</v>
      </c>
      <c r="G42" s="39">
        <v>15</v>
      </c>
      <c r="H42" s="39">
        <v>0</v>
      </c>
      <c r="I42" s="39">
        <v>0</v>
      </c>
      <c r="J42" s="39">
        <v>0</v>
      </c>
      <c r="K42" s="19">
        <f t="shared" si="1"/>
        <v>83</v>
      </c>
      <c r="L42" s="20" t="str">
        <f t="shared" si="0"/>
        <v>GIỎI</v>
      </c>
    </row>
    <row r="43" spans="1:12" ht="15.75">
      <c r="A43" s="5">
        <v>34</v>
      </c>
      <c r="B43" s="47" t="s">
        <v>1796</v>
      </c>
      <c r="C43" s="48" t="s">
        <v>183</v>
      </c>
      <c r="D43" s="39">
        <v>24</v>
      </c>
      <c r="E43" s="39">
        <v>25</v>
      </c>
      <c r="F43" s="39">
        <v>17</v>
      </c>
      <c r="G43" s="39">
        <v>15</v>
      </c>
      <c r="H43" s="39">
        <v>0</v>
      </c>
      <c r="I43" s="39">
        <v>0</v>
      </c>
      <c r="J43" s="39">
        <v>0</v>
      </c>
      <c r="K43" s="19">
        <f t="shared" si="1"/>
        <v>81</v>
      </c>
      <c r="L43" s="20" t="str">
        <f t="shared" si="0"/>
        <v>GIỎI</v>
      </c>
    </row>
    <row r="44" spans="1:12" ht="15.75">
      <c r="A44" s="5">
        <v>35</v>
      </c>
      <c r="B44" s="47" t="s">
        <v>1797</v>
      </c>
      <c r="C44" s="48" t="s">
        <v>184</v>
      </c>
      <c r="D44" s="39">
        <v>30</v>
      </c>
      <c r="E44" s="39">
        <v>25</v>
      </c>
      <c r="F44" s="39">
        <v>19</v>
      </c>
      <c r="G44" s="39">
        <v>15</v>
      </c>
      <c r="H44" s="39">
        <v>0</v>
      </c>
      <c r="I44" s="39">
        <v>0</v>
      </c>
      <c r="J44" s="39">
        <v>0</v>
      </c>
      <c r="K44" s="19">
        <f t="shared" si="1"/>
        <v>89</v>
      </c>
      <c r="L44" s="20" t="str">
        <f t="shared" si="0"/>
        <v>GIỎI</v>
      </c>
    </row>
    <row r="45" spans="1:12" ht="15.75">
      <c r="A45" s="5">
        <v>36</v>
      </c>
      <c r="B45" s="47" t="s">
        <v>1640</v>
      </c>
      <c r="C45" s="48" t="s">
        <v>185</v>
      </c>
      <c r="D45" s="39">
        <v>29</v>
      </c>
      <c r="E45" s="39">
        <v>25</v>
      </c>
      <c r="F45" s="39">
        <v>16</v>
      </c>
      <c r="G45" s="39">
        <v>15</v>
      </c>
      <c r="H45" s="39">
        <v>0</v>
      </c>
      <c r="I45" s="39">
        <v>0</v>
      </c>
      <c r="J45" s="39">
        <v>0</v>
      </c>
      <c r="K45" s="19">
        <f t="shared" si="1"/>
        <v>85</v>
      </c>
      <c r="L45" s="20" t="str">
        <f t="shared" si="0"/>
        <v>GIỎI</v>
      </c>
    </row>
    <row r="46" spans="1:12" ht="15.75">
      <c r="A46" s="5">
        <v>37</v>
      </c>
      <c r="B46" s="47" t="s">
        <v>1798</v>
      </c>
      <c r="C46" s="48" t="s">
        <v>186</v>
      </c>
      <c r="D46" s="39"/>
      <c r="E46" s="39"/>
      <c r="F46" s="39"/>
      <c r="G46" s="39"/>
      <c r="H46" s="39"/>
      <c r="I46" s="39"/>
      <c r="J46" s="39"/>
      <c r="K46" s="19">
        <f t="shared" si="1"/>
        <v>0</v>
      </c>
      <c r="L46" s="20" t="str">
        <f t="shared" si="0"/>
        <v>TRUNG BÌNH</v>
      </c>
    </row>
    <row r="47" spans="1:12" ht="15.75">
      <c r="A47" s="5">
        <v>38</v>
      </c>
      <c r="B47" s="47" t="s">
        <v>1799</v>
      </c>
      <c r="C47" s="48" t="s">
        <v>187</v>
      </c>
      <c r="D47" s="39">
        <v>29</v>
      </c>
      <c r="E47" s="39">
        <v>25</v>
      </c>
      <c r="F47" s="39">
        <v>17</v>
      </c>
      <c r="G47" s="39">
        <v>15</v>
      </c>
      <c r="H47" s="39">
        <v>0</v>
      </c>
      <c r="I47" s="39">
        <v>0</v>
      </c>
      <c r="J47" s="39">
        <v>0</v>
      </c>
      <c r="K47" s="19">
        <f t="shared" si="1"/>
        <v>86</v>
      </c>
      <c r="L47" s="20" t="str">
        <f t="shared" si="0"/>
        <v>GIỎI</v>
      </c>
    </row>
    <row r="48" spans="1:12" ht="15.75">
      <c r="A48" s="5">
        <v>39</v>
      </c>
      <c r="B48" s="47" t="s">
        <v>1800</v>
      </c>
      <c r="C48" s="48" t="s">
        <v>188</v>
      </c>
      <c r="D48" s="39">
        <v>29</v>
      </c>
      <c r="E48" s="39">
        <v>25</v>
      </c>
      <c r="F48" s="39">
        <v>16</v>
      </c>
      <c r="G48" s="39">
        <v>15</v>
      </c>
      <c r="H48" s="39">
        <v>0</v>
      </c>
      <c r="I48" s="39">
        <v>0</v>
      </c>
      <c r="J48" s="39">
        <v>0</v>
      </c>
      <c r="K48" s="19">
        <f t="shared" si="1"/>
        <v>85</v>
      </c>
      <c r="L48" s="20" t="str">
        <f t="shared" si="0"/>
        <v>GIỎI</v>
      </c>
    </row>
    <row r="49" spans="1:12" ht="15.75">
      <c r="A49" s="5">
        <v>40</v>
      </c>
      <c r="B49" s="47" t="s">
        <v>1801</v>
      </c>
      <c r="C49" s="48" t="s">
        <v>189</v>
      </c>
      <c r="D49" s="39">
        <v>25</v>
      </c>
      <c r="E49" s="39">
        <v>25</v>
      </c>
      <c r="F49" s="39">
        <v>15</v>
      </c>
      <c r="G49" s="39">
        <v>15</v>
      </c>
      <c r="H49" s="39">
        <v>0</v>
      </c>
      <c r="I49" s="39">
        <v>0</v>
      </c>
      <c r="J49" s="39">
        <v>0</v>
      </c>
      <c r="K49" s="19">
        <f t="shared" si="1"/>
        <v>80</v>
      </c>
      <c r="L49" s="20" t="str">
        <f t="shared" si="0"/>
        <v>GIỎI</v>
      </c>
    </row>
    <row r="50" spans="1:12" ht="15.75">
      <c r="A50" s="5">
        <v>41</v>
      </c>
      <c r="B50" s="47" t="s">
        <v>1802</v>
      </c>
      <c r="C50" s="48" t="s">
        <v>190</v>
      </c>
      <c r="D50" s="39">
        <v>29</v>
      </c>
      <c r="E50" s="39">
        <v>25</v>
      </c>
      <c r="F50" s="39">
        <v>17</v>
      </c>
      <c r="G50" s="39">
        <v>15</v>
      </c>
      <c r="H50" s="39">
        <v>0</v>
      </c>
      <c r="I50" s="39">
        <v>0</v>
      </c>
      <c r="J50" s="39">
        <v>0</v>
      </c>
      <c r="K50" s="19">
        <f t="shared" si="1"/>
        <v>86</v>
      </c>
      <c r="L50" s="20" t="str">
        <f t="shared" si="0"/>
        <v>GIỎI</v>
      </c>
    </row>
    <row r="51" spans="1:12" ht="15.75">
      <c r="A51" s="5">
        <v>42</v>
      </c>
      <c r="B51" s="47" t="s">
        <v>1803</v>
      </c>
      <c r="C51" s="48" t="s">
        <v>191</v>
      </c>
      <c r="D51" s="39">
        <v>28</v>
      </c>
      <c r="E51" s="39">
        <v>25</v>
      </c>
      <c r="F51" s="39">
        <v>17</v>
      </c>
      <c r="G51" s="39">
        <v>15</v>
      </c>
      <c r="H51" s="39">
        <v>0</v>
      </c>
      <c r="I51" s="39">
        <v>0</v>
      </c>
      <c r="J51" s="39">
        <v>0</v>
      </c>
      <c r="K51" s="19">
        <f t="shared" si="1"/>
        <v>85</v>
      </c>
      <c r="L51" s="20" t="str">
        <f t="shared" si="0"/>
        <v>GIỎI</v>
      </c>
    </row>
    <row r="52" spans="1:12" ht="15.75">
      <c r="A52" s="5">
        <v>43</v>
      </c>
      <c r="B52" s="47" t="s">
        <v>1804</v>
      </c>
      <c r="C52" s="48" t="s">
        <v>192</v>
      </c>
      <c r="D52" s="39">
        <v>23</v>
      </c>
      <c r="E52" s="39">
        <v>25</v>
      </c>
      <c r="F52" s="39">
        <v>19</v>
      </c>
      <c r="G52" s="39">
        <v>15</v>
      </c>
      <c r="H52" s="39">
        <v>0</v>
      </c>
      <c r="I52" s="39">
        <v>0</v>
      </c>
      <c r="J52" s="39">
        <v>0</v>
      </c>
      <c r="K52" s="19">
        <f t="shared" si="1"/>
        <v>82</v>
      </c>
      <c r="L52" s="20" t="str">
        <f t="shared" si="0"/>
        <v>GIỎI</v>
      </c>
    </row>
    <row r="53" spans="1:12" ht="15.75">
      <c r="A53" s="5">
        <v>44</v>
      </c>
      <c r="B53" s="47" t="s">
        <v>1805</v>
      </c>
      <c r="C53" s="48" t="s">
        <v>193</v>
      </c>
      <c r="D53" s="39">
        <v>29</v>
      </c>
      <c r="E53" s="39">
        <v>25</v>
      </c>
      <c r="F53" s="39">
        <v>15</v>
      </c>
      <c r="G53" s="39">
        <v>15</v>
      </c>
      <c r="H53" s="39">
        <v>0</v>
      </c>
      <c r="I53" s="39">
        <v>0</v>
      </c>
      <c r="J53" s="39">
        <v>0</v>
      </c>
      <c r="K53" s="19">
        <f t="shared" si="1"/>
        <v>84</v>
      </c>
      <c r="L53" s="20" t="str">
        <f t="shared" si="0"/>
        <v>GIỎI</v>
      </c>
    </row>
    <row r="54" spans="1:12" ht="15.75">
      <c r="A54" s="5">
        <v>45</v>
      </c>
      <c r="B54" s="47" t="s">
        <v>1806</v>
      </c>
      <c r="C54" s="48" t="s">
        <v>194</v>
      </c>
      <c r="D54" s="39">
        <v>27</v>
      </c>
      <c r="E54" s="39">
        <v>25</v>
      </c>
      <c r="F54" s="39">
        <v>17</v>
      </c>
      <c r="G54" s="39">
        <v>15</v>
      </c>
      <c r="H54" s="39">
        <v>0</v>
      </c>
      <c r="I54" s="39">
        <v>0</v>
      </c>
      <c r="J54" s="39">
        <v>0</v>
      </c>
      <c r="K54" s="19">
        <f t="shared" si="1"/>
        <v>84</v>
      </c>
      <c r="L54" s="20" t="str">
        <f t="shared" si="0"/>
        <v>GIỎI</v>
      </c>
    </row>
    <row r="55" spans="1:12" ht="15.75">
      <c r="A55" s="5">
        <v>46</v>
      </c>
      <c r="B55" s="47" t="s">
        <v>1807</v>
      </c>
      <c r="C55" s="48" t="s">
        <v>195</v>
      </c>
      <c r="D55" s="39">
        <v>29</v>
      </c>
      <c r="E55" s="39">
        <v>25</v>
      </c>
      <c r="F55" s="39">
        <v>17</v>
      </c>
      <c r="G55" s="39">
        <v>15</v>
      </c>
      <c r="H55" s="39">
        <v>0</v>
      </c>
      <c r="I55" s="39">
        <v>0</v>
      </c>
      <c r="J55" s="39">
        <v>0</v>
      </c>
      <c r="K55" s="19">
        <f t="shared" si="1"/>
        <v>86</v>
      </c>
      <c r="L55" s="20" t="str">
        <f t="shared" si="0"/>
        <v>GIỎI</v>
      </c>
    </row>
    <row r="56" spans="1:12" ht="15.75">
      <c r="A56" s="5">
        <v>47</v>
      </c>
      <c r="B56" s="47" t="s">
        <v>1808</v>
      </c>
      <c r="C56" s="48" t="s">
        <v>196</v>
      </c>
      <c r="D56" s="39">
        <v>21</v>
      </c>
      <c r="E56" s="39">
        <v>25</v>
      </c>
      <c r="F56" s="39">
        <v>14</v>
      </c>
      <c r="G56" s="39">
        <v>15</v>
      </c>
      <c r="H56" s="39">
        <v>0</v>
      </c>
      <c r="I56" s="39">
        <v>0</v>
      </c>
      <c r="J56" s="39">
        <v>0</v>
      </c>
      <c r="K56" s="19">
        <f t="shared" si="1"/>
        <v>75</v>
      </c>
      <c r="L56" s="18" t="str">
        <f t="shared" si="0"/>
        <v>KHÁ</v>
      </c>
    </row>
  </sheetData>
  <sheetProtection/>
  <mergeCells count="13">
    <mergeCell ref="A5:L5"/>
    <mergeCell ref="A1:C1"/>
    <mergeCell ref="F1:L1"/>
    <mergeCell ref="A2:C2"/>
    <mergeCell ref="F2:L2"/>
    <mergeCell ref="A4:L4"/>
    <mergeCell ref="L7:L8"/>
    <mergeCell ref="A7:A8"/>
    <mergeCell ref="B7:B8"/>
    <mergeCell ref="C7:C8"/>
    <mergeCell ref="D7:I7"/>
    <mergeCell ref="J7:J8"/>
    <mergeCell ref="K7:K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5.00390625" style="0" bestFit="1" customWidth="1"/>
    <col min="2" max="2" width="18.28125" style="0" bestFit="1" customWidth="1"/>
    <col min="3" max="3" width="9.140625" style="84" customWidth="1"/>
    <col min="4" max="4" width="12.8515625" style="0" bestFit="1" customWidth="1"/>
  </cols>
  <sheetData>
    <row r="1" spans="1:13" ht="15.75">
      <c r="A1" s="89" t="s">
        <v>0</v>
      </c>
      <c r="B1" s="89"/>
      <c r="C1" s="89"/>
      <c r="D1" s="89"/>
      <c r="E1" s="1"/>
      <c r="F1" s="1"/>
      <c r="G1" s="90" t="s">
        <v>1</v>
      </c>
      <c r="H1" s="90"/>
      <c r="I1" s="90"/>
      <c r="J1" s="90"/>
      <c r="K1" s="90"/>
      <c r="L1" s="90"/>
      <c r="M1" s="90"/>
    </row>
    <row r="2" spans="1:13" ht="15.75">
      <c r="A2" s="91" t="s">
        <v>1450</v>
      </c>
      <c r="B2" s="91"/>
      <c r="C2" s="91"/>
      <c r="D2" s="91"/>
      <c r="E2" s="1"/>
      <c r="F2" s="1"/>
      <c r="G2" s="90" t="s">
        <v>2</v>
      </c>
      <c r="H2" s="90"/>
      <c r="I2" s="90"/>
      <c r="J2" s="90"/>
      <c r="K2" s="90"/>
      <c r="L2" s="90"/>
      <c r="M2" s="90"/>
    </row>
    <row r="3" spans="1:13" ht="15.75">
      <c r="A3" s="1"/>
      <c r="B3" s="1"/>
      <c r="C3" s="83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92" t="s">
        <v>1451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16.5">
      <c r="A5" s="92" t="s">
        <v>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3" ht="15">
      <c r="A6" s="2"/>
      <c r="B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86" t="s">
        <v>4</v>
      </c>
      <c r="B7" s="86" t="s">
        <v>5</v>
      </c>
      <c r="C7" s="86"/>
      <c r="D7" s="86" t="s">
        <v>6</v>
      </c>
      <c r="E7" s="86" t="s">
        <v>7</v>
      </c>
      <c r="F7" s="86"/>
      <c r="G7" s="86"/>
      <c r="H7" s="86"/>
      <c r="I7" s="86"/>
      <c r="J7" s="86"/>
      <c r="K7" s="87" t="s">
        <v>8</v>
      </c>
      <c r="L7" s="87" t="s">
        <v>9</v>
      </c>
      <c r="M7" s="86" t="s">
        <v>10</v>
      </c>
    </row>
    <row r="8" spans="1:13" ht="15">
      <c r="A8" s="86"/>
      <c r="B8" s="86"/>
      <c r="C8" s="86"/>
      <c r="D8" s="86"/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87"/>
      <c r="L8" s="87"/>
      <c r="M8" s="86"/>
    </row>
    <row r="9" spans="1:13" ht="15">
      <c r="A9" s="4">
        <v>1</v>
      </c>
      <c r="B9" s="95">
        <v>2</v>
      </c>
      <c r="C9" s="95"/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</row>
    <row r="10" spans="1:13" ht="15">
      <c r="A10" s="5">
        <v>1</v>
      </c>
      <c r="B10" s="82" t="s">
        <v>1452</v>
      </c>
      <c r="C10" s="85" t="s">
        <v>108</v>
      </c>
      <c r="D10" s="17" t="s">
        <v>1477</v>
      </c>
      <c r="E10" s="5">
        <v>30</v>
      </c>
      <c r="F10" s="5">
        <v>25</v>
      </c>
      <c r="G10" s="5">
        <v>15</v>
      </c>
      <c r="H10" s="5">
        <v>15</v>
      </c>
      <c r="I10" s="5">
        <v>5</v>
      </c>
      <c r="J10" s="5"/>
      <c r="K10" s="5"/>
      <c r="L10" s="5">
        <f>SUM(E10:K10)</f>
        <v>90</v>
      </c>
      <c r="M10" s="5" t="str">
        <f>IF(L10&gt;89,"Xuất sắc",IF(L10&gt;79,"Tốt",IF(L10&gt;69,"Khá",IF(L10&gt;59,"Trung bình khá",IF(L10&gt;49,"Trung bình",IF(L10&gt;29,"Yếu","Kém"))))))</f>
        <v>Xuất sắc</v>
      </c>
    </row>
    <row r="11" spans="1:13" ht="15">
      <c r="A11" s="5">
        <v>2</v>
      </c>
      <c r="B11" s="82" t="s">
        <v>1453</v>
      </c>
      <c r="C11" s="85" t="s">
        <v>108</v>
      </c>
      <c r="D11" s="17" t="s">
        <v>1478</v>
      </c>
      <c r="E11" s="5">
        <v>20</v>
      </c>
      <c r="F11" s="5">
        <v>25</v>
      </c>
      <c r="G11" s="5">
        <v>15</v>
      </c>
      <c r="H11" s="5">
        <v>15</v>
      </c>
      <c r="I11" s="5"/>
      <c r="J11" s="5"/>
      <c r="K11" s="5"/>
      <c r="L11" s="5">
        <f aca="true" t="shared" si="0" ref="L11:L48">SUM(E11:K11)</f>
        <v>75</v>
      </c>
      <c r="M11" s="5" t="str">
        <f aca="true" t="shared" si="1" ref="M11:M48">IF(L11&gt;89,"Xuất sắc",IF(L11&gt;79,"Tốt",IF(L11&gt;69,"Khá",IF(L11&gt;59,"Trung bình khá",IF(L11&gt;49,"Trung bình",IF(L11&gt;29,"Yếu","Kém"))))))</f>
        <v>Khá</v>
      </c>
    </row>
    <row r="12" spans="1:13" ht="15">
      <c r="A12" s="5">
        <v>3</v>
      </c>
      <c r="B12" s="82" t="s">
        <v>579</v>
      </c>
      <c r="C12" s="85" t="s">
        <v>921</v>
      </c>
      <c r="D12" s="17" t="s">
        <v>1479</v>
      </c>
      <c r="E12" s="5">
        <v>25</v>
      </c>
      <c r="F12" s="5">
        <v>25</v>
      </c>
      <c r="G12" s="5">
        <v>20</v>
      </c>
      <c r="H12" s="5">
        <v>15</v>
      </c>
      <c r="I12" s="5"/>
      <c r="J12" s="5"/>
      <c r="K12" s="5"/>
      <c r="L12" s="5">
        <f t="shared" si="0"/>
        <v>85</v>
      </c>
      <c r="M12" s="5" t="str">
        <f t="shared" si="1"/>
        <v>Tốt</v>
      </c>
    </row>
    <row r="13" spans="1:13" ht="15">
      <c r="A13" s="5">
        <v>4</v>
      </c>
      <c r="B13" s="82" t="s">
        <v>1454</v>
      </c>
      <c r="C13" s="85" t="s">
        <v>22</v>
      </c>
      <c r="D13" s="17" t="s">
        <v>1480</v>
      </c>
      <c r="E13" s="5">
        <v>20</v>
      </c>
      <c r="F13" s="5">
        <v>25</v>
      </c>
      <c r="G13" s="5">
        <v>20</v>
      </c>
      <c r="H13" s="5">
        <v>15</v>
      </c>
      <c r="I13" s="5"/>
      <c r="J13" s="5"/>
      <c r="K13" s="5"/>
      <c r="L13" s="5">
        <f t="shared" si="0"/>
        <v>80</v>
      </c>
      <c r="M13" s="5" t="str">
        <f t="shared" si="1"/>
        <v>Tốt</v>
      </c>
    </row>
    <row r="14" spans="1:13" ht="15">
      <c r="A14" s="5">
        <v>5</v>
      </c>
      <c r="B14" s="82" t="s">
        <v>1455</v>
      </c>
      <c r="C14" s="85" t="s">
        <v>1456</v>
      </c>
      <c r="D14" s="17" t="s">
        <v>1481</v>
      </c>
      <c r="E14" s="5">
        <v>30</v>
      </c>
      <c r="F14" s="5">
        <v>25</v>
      </c>
      <c r="G14" s="5">
        <v>20</v>
      </c>
      <c r="H14" s="5">
        <v>20</v>
      </c>
      <c r="I14" s="5"/>
      <c r="J14" s="5"/>
      <c r="K14" s="5"/>
      <c r="L14" s="5">
        <f t="shared" si="0"/>
        <v>95</v>
      </c>
      <c r="M14" s="5" t="str">
        <f t="shared" si="1"/>
        <v>Xuất sắc</v>
      </c>
    </row>
    <row r="15" spans="1:13" ht="15">
      <c r="A15" s="5">
        <v>6</v>
      </c>
      <c r="B15" s="82" t="s">
        <v>410</v>
      </c>
      <c r="C15" s="85" t="s">
        <v>819</v>
      </c>
      <c r="D15" s="17" t="s">
        <v>1482</v>
      </c>
      <c r="E15" s="5">
        <v>20</v>
      </c>
      <c r="F15" s="5">
        <v>25</v>
      </c>
      <c r="G15" s="5">
        <v>15</v>
      </c>
      <c r="H15" s="5">
        <v>15</v>
      </c>
      <c r="I15" s="5"/>
      <c r="J15" s="5"/>
      <c r="K15" s="5"/>
      <c r="L15" s="5">
        <f t="shared" si="0"/>
        <v>75</v>
      </c>
      <c r="M15" s="5" t="str">
        <f t="shared" si="1"/>
        <v>Khá</v>
      </c>
    </row>
    <row r="16" spans="1:13" ht="15">
      <c r="A16" s="5">
        <v>7</v>
      </c>
      <c r="B16" s="82" t="s">
        <v>264</v>
      </c>
      <c r="C16" s="85" t="s">
        <v>819</v>
      </c>
      <c r="D16" s="17" t="s">
        <v>1483</v>
      </c>
      <c r="E16" s="5">
        <v>30</v>
      </c>
      <c r="F16" s="5">
        <v>25</v>
      </c>
      <c r="G16" s="5">
        <v>15</v>
      </c>
      <c r="H16" s="5">
        <v>15</v>
      </c>
      <c r="I16" s="5"/>
      <c r="J16" s="5"/>
      <c r="K16" s="5"/>
      <c r="L16" s="5">
        <f t="shared" si="0"/>
        <v>85</v>
      </c>
      <c r="M16" s="5" t="str">
        <f t="shared" si="1"/>
        <v>Tốt</v>
      </c>
    </row>
    <row r="17" spans="1:13" ht="15">
      <c r="A17" s="5">
        <v>8</v>
      </c>
      <c r="B17" s="82" t="s">
        <v>1457</v>
      </c>
      <c r="C17" s="85" t="s">
        <v>119</v>
      </c>
      <c r="D17" s="17" t="s">
        <v>1484</v>
      </c>
      <c r="E17" s="5">
        <v>20</v>
      </c>
      <c r="F17" s="5">
        <v>25</v>
      </c>
      <c r="G17" s="5">
        <v>15</v>
      </c>
      <c r="H17" s="5">
        <v>10</v>
      </c>
      <c r="I17" s="5"/>
      <c r="J17" s="5"/>
      <c r="K17" s="5"/>
      <c r="L17" s="5">
        <f t="shared" si="0"/>
        <v>70</v>
      </c>
      <c r="M17" s="5" t="str">
        <f t="shared" si="1"/>
        <v>Khá</v>
      </c>
    </row>
    <row r="18" spans="1:13" ht="15">
      <c r="A18" s="5">
        <v>9</v>
      </c>
      <c r="B18" s="82" t="s">
        <v>1458</v>
      </c>
      <c r="C18" s="85" t="s">
        <v>119</v>
      </c>
      <c r="D18" s="17" t="s">
        <v>1485</v>
      </c>
      <c r="E18" s="5">
        <v>30</v>
      </c>
      <c r="F18" s="5">
        <v>25</v>
      </c>
      <c r="G18" s="5">
        <v>20</v>
      </c>
      <c r="H18" s="5">
        <v>15</v>
      </c>
      <c r="I18" s="5"/>
      <c r="J18" s="5"/>
      <c r="K18" s="5"/>
      <c r="L18" s="5">
        <f t="shared" si="0"/>
        <v>90</v>
      </c>
      <c r="M18" s="5" t="str">
        <f t="shared" si="1"/>
        <v>Xuất sắc</v>
      </c>
    </row>
    <row r="19" spans="1:13" ht="15">
      <c r="A19" s="5">
        <v>10</v>
      </c>
      <c r="B19" s="82" t="s">
        <v>118</v>
      </c>
      <c r="C19" s="85" t="s">
        <v>119</v>
      </c>
      <c r="D19" s="17" t="s">
        <v>1486</v>
      </c>
      <c r="E19" s="5">
        <v>30</v>
      </c>
      <c r="F19" s="5">
        <v>25</v>
      </c>
      <c r="G19" s="5">
        <v>20</v>
      </c>
      <c r="H19" s="5">
        <v>15</v>
      </c>
      <c r="I19" s="5"/>
      <c r="J19" s="5"/>
      <c r="K19" s="5"/>
      <c r="L19" s="5">
        <f t="shared" si="0"/>
        <v>90</v>
      </c>
      <c r="M19" s="5" t="str">
        <f t="shared" si="1"/>
        <v>Xuất sắc</v>
      </c>
    </row>
    <row r="20" spans="1:13" ht="15">
      <c r="A20" s="5">
        <v>11</v>
      </c>
      <c r="B20" s="82" t="s">
        <v>109</v>
      </c>
      <c r="C20" s="85" t="s">
        <v>120</v>
      </c>
      <c r="D20" s="17" t="s">
        <v>1487</v>
      </c>
      <c r="E20" s="5">
        <v>20</v>
      </c>
      <c r="F20" s="5">
        <v>25</v>
      </c>
      <c r="G20" s="5">
        <v>20</v>
      </c>
      <c r="H20" s="5">
        <v>15</v>
      </c>
      <c r="I20" s="5">
        <v>10</v>
      </c>
      <c r="J20" s="5"/>
      <c r="K20" s="5"/>
      <c r="L20" s="5">
        <f t="shared" si="0"/>
        <v>90</v>
      </c>
      <c r="M20" s="5" t="str">
        <f t="shared" si="1"/>
        <v>Xuất sắc</v>
      </c>
    </row>
    <row r="21" spans="1:13" ht="15">
      <c r="A21" s="5">
        <v>12</v>
      </c>
      <c r="B21" s="82" t="s">
        <v>1459</v>
      </c>
      <c r="C21" s="85" t="s">
        <v>27</v>
      </c>
      <c r="D21" s="17" t="s">
        <v>1488</v>
      </c>
      <c r="E21" s="5">
        <v>25</v>
      </c>
      <c r="F21" s="5">
        <v>25</v>
      </c>
      <c r="G21" s="5">
        <v>15</v>
      </c>
      <c r="H21" s="5">
        <v>15</v>
      </c>
      <c r="I21" s="5"/>
      <c r="J21" s="5"/>
      <c r="K21" s="5"/>
      <c r="L21" s="5">
        <f t="shared" si="0"/>
        <v>80</v>
      </c>
      <c r="M21" s="5" t="str">
        <f t="shared" si="1"/>
        <v>Tốt</v>
      </c>
    </row>
    <row r="22" spans="1:13" ht="15">
      <c r="A22" s="5">
        <v>13</v>
      </c>
      <c r="B22" s="82" t="s">
        <v>109</v>
      </c>
      <c r="C22" s="85" t="s">
        <v>125</v>
      </c>
      <c r="D22" s="17" t="s">
        <v>1489</v>
      </c>
      <c r="E22" s="5">
        <v>25</v>
      </c>
      <c r="F22" s="5">
        <v>25</v>
      </c>
      <c r="G22" s="5">
        <v>20</v>
      </c>
      <c r="H22" s="5">
        <v>15</v>
      </c>
      <c r="I22" s="5">
        <v>5</v>
      </c>
      <c r="J22" s="5"/>
      <c r="K22" s="5"/>
      <c r="L22" s="5">
        <f t="shared" si="0"/>
        <v>90</v>
      </c>
      <c r="M22" s="5" t="str">
        <f t="shared" si="1"/>
        <v>Xuất sắc</v>
      </c>
    </row>
    <row r="23" spans="1:13" ht="15">
      <c r="A23" s="5">
        <v>14</v>
      </c>
      <c r="B23" s="82" t="s">
        <v>456</v>
      </c>
      <c r="C23" s="85" t="s">
        <v>125</v>
      </c>
      <c r="D23" s="17" t="s">
        <v>1490</v>
      </c>
      <c r="E23" s="5">
        <v>25</v>
      </c>
      <c r="F23" s="5">
        <v>25</v>
      </c>
      <c r="G23" s="5">
        <v>15</v>
      </c>
      <c r="H23" s="5">
        <v>15</v>
      </c>
      <c r="I23" s="5"/>
      <c r="J23" s="5"/>
      <c r="K23" s="5"/>
      <c r="L23" s="5">
        <f t="shared" si="0"/>
        <v>80</v>
      </c>
      <c r="M23" s="5" t="str">
        <f t="shared" si="1"/>
        <v>Tốt</v>
      </c>
    </row>
    <row r="24" spans="1:13" ht="15">
      <c r="A24" s="5">
        <v>15</v>
      </c>
      <c r="B24" s="82" t="s">
        <v>1460</v>
      </c>
      <c r="C24" s="85" t="s">
        <v>205</v>
      </c>
      <c r="D24" s="17" t="s">
        <v>1491</v>
      </c>
      <c r="E24" s="5">
        <v>20</v>
      </c>
      <c r="F24" s="5">
        <v>25</v>
      </c>
      <c r="G24" s="5">
        <v>15</v>
      </c>
      <c r="H24" s="5">
        <v>15</v>
      </c>
      <c r="I24" s="5"/>
      <c r="J24" s="5"/>
      <c r="K24" s="5"/>
      <c r="L24" s="5">
        <f t="shared" si="0"/>
        <v>75</v>
      </c>
      <c r="M24" s="5" t="str">
        <f t="shared" si="1"/>
        <v>Khá</v>
      </c>
    </row>
    <row r="25" spans="1:13" ht="15">
      <c r="A25" s="5">
        <v>16</v>
      </c>
      <c r="B25" s="82" t="s">
        <v>1461</v>
      </c>
      <c r="C25" s="85" t="s">
        <v>1462</v>
      </c>
      <c r="D25" s="17" t="s">
        <v>1492</v>
      </c>
      <c r="E25" s="5">
        <v>0</v>
      </c>
      <c r="F25" s="5">
        <v>0</v>
      </c>
      <c r="G25" s="5">
        <v>0</v>
      </c>
      <c r="H25" s="5">
        <v>0</v>
      </c>
      <c r="I25" s="5"/>
      <c r="J25" s="5"/>
      <c r="K25" s="5"/>
      <c r="L25" s="5">
        <f t="shared" si="0"/>
        <v>0</v>
      </c>
      <c r="M25" s="5" t="str">
        <f t="shared" si="1"/>
        <v>Kém</v>
      </c>
    </row>
    <row r="26" spans="1:13" ht="15">
      <c r="A26" s="5">
        <v>17</v>
      </c>
      <c r="B26" s="82" t="s">
        <v>1391</v>
      </c>
      <c r="C26" s="85" t="s">
        <v>1463</v>
      </c>
      <c r="D26" s="17" t="s">
        <v>1493</v>
      </c>
      <c r="E26" s="5">
        <v>25</v>
      </c>
      <c r="F26" s="5">
        <v>25</v>
      </c>
      <c r="G26" s="5">
        <v>15</v>
      </c>
      <c r="H26" s="5">
        <v>15</v>
      </c>
      <c r="I26" s="5"/>
      <c r="J26" s="5"/>
      <c r="K26" s="5"/>
      <c r="L26" s="5">
        <f t="shared" si="0"/>
        <v>80</v>
      </c>
      <c r="M26" s="5" t="str">
        <f t="shared" si="1"/>
        <v>Tốt</v>
      </c>
    </row>
    <row r="27" spans="1:13" ht="15">
      <c r="A27" s="5">
        <v>18</v>
      </c>
      <c r="B27" s="82" t="s">
        <v>1464</v>
      </c>
      <c r="C27" s="85" t="s">
        <v>747</v>
      </c>
      <c r="D27" s="17" t="s">
        <v>1494</v>
      </c>
      <c r="E27" s="5">
        <v>20</v>
      </c>
      <c r="F27" s="5">
        <v>25</v>
      </c>
      <c r="G27" s="5">
        <v>15</v>
      </c>
      <c r="H27" s="5">
        <v>15</v>
      </c>
      <c r="I27" s="5"/>
      <c r="J27" s="5"/>
      <c r="K27" s="5"/>
      <c r="L27" s="5">
        <f t="shared" si="0"/>
        <v>75</v>
      </c>
      <c r="M27" s="5" t="str">
        <f t="shared" si="1"/>
        <v>Khá</v>
      </c>
    </row>
    <row r="28" spans="1:13" ht="15">
      <c r="A28" s="5">
        <v>19</v>
      </c>
      <c r="B28" s="82" t="s">
        <v>1465</v>
      </c>
      <c r="C28" s="85" t="s">
        <v>826</v>
      </c>
      <c r="D28" s="17" t="s">
        <v>1495</v>
      </c>
      <c r="E28" s="5">
        <v>20</v>
      </c>
      <c r="F28" s="5">
        <v>25</v>
      </c>
      <c r="G28" s="5">
        <v>15</v>
      </c>
      <c r="H28" s="5">
        <v>15</v>
      </c>
      <c r="I28" s="5"/>
      <c r="J28" s="5"/>
      <c r="K28" s="5"/>
      <c r="L28" s="5">
        <f t="shared" si="0"/>
        <v>75</v>
      </c>
      <c r="M28" s="5" t="str">
        <f t="shared" si="1"/>
        <v>Khá</v>
      </c>
    </row>
    <row r="29" spans="1:13" ht="15">
      <c r="A29" s="5">
        <v>20</v>
      </c>
      <c r="B29" s="82" t="s">
        <v>1466</v>
      </c>
      <c r="C29" s="85" t="s">
        <v>127</v>
      </c>
      <c r="D29" s="17" t="s">
        <v>1496</v>
      </c>
      <c r="E29" s="5">
        <v>30</v>
      </c>
      <c r="F29" s="5">
        <v>25</v>
      </c>
      <c r="G29" s="5">
        <v>20</v>
      </c>
      <c r="H29" s="5">
        <v>15</v>
      </c>
      <c r="I29" s="5">
        <v>5</v>
      </c>
      <c r="J29" s="5"/>
      <c r="K29" s="5"/>
      <c r="L29" s="5">
        <f t="shared" si="0"/>
        <v>95</v>
      </c>
      <c r="M29" s="5" t="str">
        <f t="shared" si="1"/>
        <v>Xuất sắc</v>
      </c>
    </row>
    <row r="30" spans="1:13" ht="15">
      <c r="A30" s="5">
        <v>21</v>
      </c>
      <c r="B30" s="82" t="s">
        <v>1467</v>
      </c>
      <c r="C30" s="85" t="s">
        <v>33</v>
      </c>
      <c r="D30" s="17" t="s">
        <v>1497</v>
      </c>
      <c r="E30" s="5">
        <v>20</v>
      </c>
      <c r="F30" s="5">
        <v>25</v>
      </c>
      <c r="G30" s="5">
        <v>20</v>
      </c>
      <c r="H30" s="5">
        <v>15</v>
      </c>
      <c r="I30" s="5"/>
      <c r="J30" s="5"/>
      <c r="K30" s="5"/>
      <c r="L30" s="5">
        <f t="shared" si="0"/>
        <v>80</v>
      </c>
      <c r="M30" s="5" t="str">
        <f t="shared" si="1"/>
        <v>Tốt</v>
      </c>
    </row>
    <row r="31" spans="1:13" ht="15">
      <c r="A31" s="5">
        <v>22</v>
      </c>
      <c r="B31" s="82" t="s">
        <v>1468</v>
      </c>
      <c r="C31" s="85" t="s">
        <v>1269</v>
      </c>
      <c r="D31" s="17" t="s">
        <v>1498</v>
      </c>
      <c r="E31" s="5">
        <v>30</v>
      </c>
      <c r="F31" s="5">
        <v>25</v>
      </c>
      <c r="G31" s="5">
        <v>15</v>
      </c>
      <c r="H31" s="5">
        <v>15</v>
      </c>
      <c r="I31" s="5"/>
      <c r="J31" s="5"/>
      <c r="K31" s="5"/>
      <c r="L31" s="5">
        <f t="shared" si="0"/>
        <v>85</v>
      </c>
      <c r="M31" s="5" t="str">
        <f t="shared" si="1"/>
        <v>Tốt</v>
      </c>
    </row>
    <row r="32" spans="1:13" ht="15">
      <c r="A32" s="5">
        <v>23</v>
      </c>
      <c r="B32" s="82" t="s">
        <v>121</v>
      </c>
      <c r="C32" s="85" t="s">
        <v>131</v>
      </c>
      <c r="D32" s="17" t="s">
        <v>1499</v>
      </c>
      <c r="E32" s="5">
        <v>0</v>
      </c>
      <c r="F32" s="5">
        <v>0</v>
      </c>
      <c r="G32" s="5">
        <v>0</v>
      </c>
      <c r="H32" s="5">
        <v>0</v>
      </c>
      <c r="I32" s="5"/>
      <c r="J32" s="5"/>
      <c r="K32" s="5"/>
      <c r="L32" s="5">
        <f t="shared" si="0"/>
        <v>0</v>
      </c>
      <c r="M32" s="5" t="str">
        <f t="shared" si="1"/>
        <v>Kém</v>
      </c>
    </row>
    <row r="33" spans="1:13" ht="15">
      <c r="A33" s="5">
        <v>24</v>
      </c>
      <c r="B33" s="82" t="s">
        <v>1469</v>
      </c>
      <c r="C33" s="85" t="s">
        <v>1071</v>
      </c>
      <c r="D33" s="17" t="s">
        <v>1500</v>
      </c>
      <c r="E33" s="5">
        <v>20</v>
      </c>
      <c r="F33" s="5">
        <v>25</v>
      </c>
      <c r="G33" s="5">
        <v>15</v>
      </c>
      <c r="H33" s="5">
        <v>15</v>
      </c>
      <c r="I33" s="5"/>
      <c r="J33" s="5"/>
      <c r="K33" s="5"/>
      <c r="L33" s="5">
        <f t="shared" si="0"/>
        <v>75</v>
      </c>
      <c r="M33" s="5" t="str">
        <f t="shared" si="1"/>
        <v>Khá</v>
      </c>
    </row>
    <row r="34" spans="1:13" ht="15">
      <c r="A34" s="5">
        <v>25</v>
      </c>
      <c r="B34" s="82" t="s">
        <v>265</v>
      </c>
      <c r="C34" s="85" t="s">
        <v>326</v>
      </c>
      <c r="D34" s="17" t="s">
        <v>1501</v>
      </c>
      <c r="E34" s="5">
        <v>0</v>
      </c>
      <c r="F34" s="5">
        <v>0</v>
      </c>
      <c r="G34" s="5">
        <v>0</v>
      </c>
      <c r="H34" s="5">
        <v>0</v>
      </c>
      <c r="I34" s="5"/>
      <c r="J34" s="5"/>
      <c r="K34" s="5"/>
      <c r="L34" s="5">
        <f t="shared" si="0"/>
        <v>0</v>
      </c>
      <c r="M34" s="5" t="str">
        <f t="shared" si="1"/>
        <v>Kém</v>
      </c>
    </row>
    <row r="35" spans="1:13" ht="15">
      <c r="A35" s="5">
        <v>26</v>
      </c>
      <c r="B35" s="82" t="s">
        <v>118</v>
      </c>
      <c r="C35" s="85" t="s">
        <v>329</v>
      </c>
      <c r="D35" s="17" t="s">
        <v>1502</v>
      </c>
      <c r="E35" s="5">
        <v>25</v>
      </c>
      <c r="F35" s="5">
        <v>25</v>
      </c>
      <c r="G35" s="5">
        <v>20</v>
      </c>
      <c r="H35" s="5">
        <v>15</v>
      </c>
      <c r="I35" s="5">
        <v>5</v>
      </c>
      <c r="J35" s="5"/>
      <c r="K35" s="5"/>
      <c r="L35" s="5">
        <f t="shared" si="0"/>
        <v>90</v>
      </c>
      <c r="M35" s="5" t="str">
        <f t="shared" si="1"/>
        <v>Xuất sắc</v>
      </c>
    </row>
    <row r="36" spans="1:13" ht="15">
      <c r="A36" s="5">
        <v>27</v>
      </c>
      <c r="B36" s="82" t="s">
        <v>252</v>
      </c>
      <c r="C36" s="85" t="s">
        <v>1012</v>
      </c>
      <c r="D36" s="17" t="s">
        <v>1503</v>
      </c>
      <c r="E36" s="5">
        <v>25</v>
      </c>
      <c r="F36" s="5">
        <v>25</v>
      </c>
      <c r="G36" s="5">
        <v>15</v>
      </c>
      <c r="H36" s="5">
        <v>15</v>
      </c>
      <c r="I36" s="5"/>
      <c r="J36" s="5"/>
      <c r="K36" s="5"/>
      <c r="L36" s="5">
        <f t="shared" si="0"/>
        <v>80</v>
      </c>
      <c r="M36" s="5" t="str">
        <f t="shared" si="1"/>
        <v>Tốt</v>
      </c>
    </row>
    <row r="37" spans="1:13" ht="15">
      <c r="A37" s="5">
        <v>28</v>
      </c>
      <c r="B37" s="82" t="s">
        <v>1470</v>
      </c>
      <c r="C37" s="85" t="s">
        <v>588</v>
      </c>
      <c r="D37" s="17" t="s">
        <v>1504</v>
      </c>
      <c r="E37" s="5">
        <v>30</v>
      </c>
      <c r="F37" s="5">
        <v>25</v>
      </c>
      <c r="G37" s="5">
        <v>20</v>
      </c>
      <c r="H37" s="5">
        <v>15</v>
      </c>
      <c r="I37" s="5"/>
      <c r="J37" s="5"/>
      <c r="K37" s="5"/>
      <c r="L37" s="5">
        <f t="shared" si="0"/>
        <v>90</v>
      </c>
      <c r="M37" s="5" t="str">
        <f t="shared" si="1"/>
        <v>Xuất sắc</v>
      </c>
    </row>
    <row r="38" spans="1:13" ht="15">
      <c r="A38" s="5">
        <v>29</v>
      </c>
      <c r="B38" s="82" t="s">
        <v>441</v>
      </c>
      <c r="C38" s="85" t="s">
        <v>429</v>
      </c>
      <c r="D38" s="17" t="s">
        <v>1505</v>
      </c>
      <c r="E38" s="5">
        <v>25</v>
      </c>
      <c r="F38" s="5">
        <v>25</v>
      </c>
      <c r="G38" s="5">
        <v>20</v>
      </c>
      <c r="H38" s="5">
        <v>15</v>
      </c>
      <c r="I38" s="5"/>
      <c r="J38" s="5"/>
      <c r="K38" s="5"/>
      <c r="L38" s="5">
        <f t="shared" si="0"/>
        <v>85</v>
      </c>
      <c r="M38" s="5" t="str">
        <f t="shared" si="1"/>
        <v>Tốt</v>
      </c>
    </row>
    <row r="39" spans="1:13" ht="15">
      <c r="A39" s="5">
        <v>30</v>
      </c>
      <c r="B39" s="82" t="s">
        <v>1471</v>
      </c>
      <c r="C39" s="85" t="s">
        <v>45</v>
      </c>
      <c r="D39" s="17" t="s">
        <v>1506</v>
      </c>
      <c r="E39" s="5">
        <v>20</v>
      </c>
      <c r="F39" s="5">
        <v>25</v>
      </c>
      <c r="G39" s="5">
        <v>15</v>
      </c>
      <c r="H39" s="5">
        <v>15</v>
      </c>
      <c r="I39" s="5"/>
      <c r="J39" s="5"/>
      <c r="K39" s="5"/>
      <c r="L39" s="5">
        <f t="shared" si="0"/>
        <v>75</v>
      </c>
      <c r="M39" s="5" t="str">
        <f t="shared" si="1"/>
        <v>Khá</v>
      </c>
    </row>
    <row r="40" spans="1:13" ht="15">
      <c r="A40" s="5">
        <v>31</v>
      </c>
      <c r="B40" s="82" t="s">
        <v>47</v>
      </c>
      <c r="C40" s="85" t="s">
        <v>48</v>
      </c>
      <c r="D40" s="17" t="s">
        <v>1507</v>
      </c>
      <c r="E40" s="5">
        <v>25</v>
      </c>
      <c r="F40" s="5">
        <v>25</v>
      </c>
      <c r="G40" s="5">
        <v>15</v>
      </c>
      <c r="H40" s="5">
        <v>15</v>
      </c>
      <c r="I40" s="5"/>
      <c r="J40" s="5"/>
      <c r="K40" s="5"/>
      <c r="L40" s="5">
        <f t="shared" si="0"/>
        <v>80</v>
      </c>
      <c r="M40" s="5" t="str">
        <f t="shared" si="1"/>
        <v>Tốt</v>
      </c>
    </row>
    <row r="41" spans="1:13" ht="15">
      <c r="A41" s="5">
        <v>32</v>
      </c>
      <c r="B41" s="82" t="s">
        <v>1472</v>
      </c>
      <c r="C41" s="85" t="s">
        <v>455</v>
      </c>
      <c r="D41" s="17" t="s">
        <v>1508</v>
      </c>
      <c r="E41" s="5">
        <v>20</v>
      </c>
      <c r="F41" s="5">
        <v>25</v>
      </c>
      <c r="G41" s="5">
        <v>15</v>
      </c>
      <c r="H41" s="5">
        <v>15</v>
      </c>
      <c r="I41" s="5"/>
      <c r="J41" s="5"/>
      <c r="K41" s="5"/>
      <c r="L41" s="5">
        <f t="shared" si="0"/>
        <v>75</v>
      </c>
      <c r="M41" s="5" t="str">
        <f t="shared" si="1"/>
        <v>Khá</v>
      </c>
    </row>
    <row r="42" spans="1:13" ht="15">
      <c r="A42" s="5">
        <v>33</v>
      </c>
      <c r="B42" s="82" t="s">
        <v>1473</v>
      </c>
      <c r="C42" s="85" t="s">
        <v>52</v>
      </c>
      <c r="D42" s="17" t="s">
        <v>1509</v>
      </c>
      <c r="E42" s="5">
        <v>30</v>
      </c>
      <c r="F42" s="5">
        <v>25</v>
      </c>
      <c r="G42" s="5">
        <v>20</v>
      </c>
      <c r="H42" s="5">
        <v>15</v>
      </c>
      <c r="I42" s="5"/>
      <c r="J42" s="5"/>
      <c r="K42" s="5"/>
      <c r="L42" s="5">
        <f t="shared" si="0"/>
        <v>90</v>
      </c>
      <c r="M42" s="5" t="str">
        <f t="shared" si="1"/>
        <v>Xuất sắc</v>
      </c>
    </row>
    <row r="43" spans="1:13" ht="15">
      <c r="A43" s="5">
        <v>34</v>
      </c>
      <c r="B43" s="82" t="s">
        <v>1271</v>
      </c>
      <c r="C43" s="85" t="s">
        <v>52</v>
      </c>
      <c r="D43" s="17" t="s">
        <v>1510</v>
      </c>
      <c r="E43" s="5">
        <v>25</v>
      </c>
      <c r="F43" s="5">
        <v>25</v>
      </c>
      <c r="G43" s="5">
        <v>20</v>
      </c>
      <c r="H43" s="5">
        <v>15</v>
      </c>
      <c r="I43" s="5"/>
      <c r="J43" s="5"/>
      <c r="K43" s="5"/>
      <c r="L43" s="5">
        <f t="shared" si="0"/>
        <v>85</v>
      </c>
      <c r="M43" s="5" t="str">
        <f t="shared" si="1"/>
        <v>Tốt</v>
      </c>
    </row>
    <row r="44" spans="1:13" ht="15">
      <c r="A44" s="5">
        <v>35</v>
      </c>
      <c r="B44" s="82" t="s">
        <v>749</v>
      </c>
      <c r="C44" s="85" t="s">
        <v>1474</v>
      </c>
      <c r="D44" s="17" t="s">
        <v>1511</v>
      </c>
      <c r="E44" s="5">
        <v>20</v>
      </c>
      <c r="F44" s="5">
        <v>25</v>
      </c>
      <c r="G44" s="5">
        <v>20</v>
      </c>
      <c r="H44" s="5">
        <v>15</v>
      </c>
      <c r="I44" s="5">
        <v>5</v>
      </c>
      <c r="J44" s="5"/>
      <c r="K44" s="5"/>
      <c r="L44" s="5">
        <f t="shared" si="0"/>
        <v>85</v>
      </c>
      <c r="M44" s="5" t="str">
        <f t="shared" si="1"/>
        <v>Tốt</v>
      </c>
    </row>
    <row r="45" spans="1:13" ht="15">
      <c r="A45" s="5">
        <v>36</v>
      </c>
      <c r="B45" s="82" t="s">
        <v>415</v>
      </c>
      <c r="C45" s="85" t="s">
        <v>146</v>
      </c>
      <c r="D45" s="17" t="s">
        <v>1512</v>
      </c>
      <c r="E45" s="5">
        <v>20</v>
      </c>
      <c r="F45" s="5">
        <v>25</v>
      </c>
      <c r="G45" s="5">
        <v>15</v>
      </c>
      <c r="H45" s="5">
        <v>20</v>
      </c>
      <c r="I45" s="5"/>
      <c r="J45" s="5"/>
      <c r="K45" s="5"/>
      <c r="L45" s="5">
        <f t="shared" si="0"/>
        <v>80</v>
      </c>
      <c r="M45" s="5" t="str">
        <f t="shared" si="1"/>
        <v>Tốt</v>
      </c>
    </row>
    <row r="46" spans="1:13" ht="15">
      <c r="A46" s="5">
        <v>37</v>
      </c>
      <c r="B46" s="82" t="s">
        <v>1265</v>
      </c>
      <c r="C46" s="85" t="s">
        <v>56</v>
      </c>
      <c r="D46" s="17" t="s">
        <v>1513</v>
      </c>
      <c r="E46" s="5">
        <v>20</v>
      </c>
      <c r="F46" s="5">
        <v>25</v>
      </c>
      <c r="G46" s="5">
        <v>15</v>
      </c>
      <c r="H46" s="5">
        <v>15</v>
      </c>
      <c r="I46" s="5"/>
      <c r="J46" s="5"/>
      <c r="K46" s="5"/>
      <c r="L46" s="5">
        <f t="shared" si="0"/>
        <v>75</v>
      </c>
      <c r="M46" s="5" t="str">
        <f t="shared" si="1"/>
        <v>Khá</v>
      </c>
    </row>
    <row r="47" spans="1:13" ht="15">
      <c r="A47" s="5">
        <v>38</v>
      </c>
      <c r="B47" s="82" t="s">
        <v>1475</v>
      </c>
      <c r="C47" s="85" t="s">
        <v>1476</v>
      </c>
      <c r="D47" s="17" t="s">
        <v>1514</v>
      </c>
      <c r="E47" s="5">
        <v>30</v>
      </c>
      <c r="F47" s="5">
        <v>25</v>
      </c>
      <c r="G47" s="5">
        <v>15</v>
      </c>
      <c r="H47" s="5">
        <v>15</v>
      </c>
      <c r="I47" s="5"/>
      <c r="J47" s="5"/>
      <c r="K47" s="5"/>
      <c r="L47" s="5">
        <f t="shared" si="0"/>
        <v>85</v>
      </c>
      <c r="M47" s="5" t="str">
        <f t="shared" si="1"/>
        <v>Tốt</v>
      </c>
    </row>
    <row r="48" spans="1:13" ht="15">
      <c r="A48" s="5">
        <v>39</v>
      </c>
      <c r="B48" s="82" t="s">
        <v>31</v>
      </c>
      <c r="C48" s="85" t="s">
        <v>696</v>
      </c>
      <c r="D48" s="17" t="s">
        <v>1515</v>
      </c>
      <c r="E48" s="5">
        <v>30</v>
      </c>
      <c r="F48" s="5">
        <v>25</v>
      </c>
      <c r="G48" s="5">
        <v>20</v>
      </c>
      <c r="H48" s="5">
        <v>15</v>
      </c>
      <c r="I48" s="5"/>
      <c r="J48" s="5"/>
      <c r="K48" s="5"/>
      <c r="L48" s="5">
        <f t="shared" si="0"/>
        <v>90</v>
      </c>
      <c r="M48" s="5" t="str">
        <f t="shared" si="1"/>
        <v>Xuất sắc</v>
      </c>
    </row>
  </sheetData>
  <sheetProtection/>
  <mergeCells count="14">
    <mergeCell ref="M7:M8"/>
    <mergeCell ref="B9:C9"/>
    <mergeCell ref="A7:A8"/>
    <mergeCell ref="B7:C8"/>
    <mergeCell ref="D7:D8"/>
    <mergeCell ref="E7:J7"/>
    <mergeCell ref="K7:K8"/>
    <mergeCell ref="L7:L8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.00390625" style="0" customWidth="1"/>
    <col min="2" max="2" width="32.140625" style="0" bestFit="1" customWidth="1"/>
    <col min="3" max="3" width="12.57421875" style="0" bestFit="1" customWidth="1"/>
  </cols>
  <sheetData>
    <row r="1" spans="1:12" ht="15.75">
      <c r="A1" s="89" t="s">
        <v>0</v>
      </c>
      <c r="B1" s="89"/>
      <c r="C1" s="89"/>
      <c r="D1" s="1"/>
      <c r="E1" s="1"/>
      <c r="F1" s="90" t="s">
        <v>1</v>
      </c>
      <c r="G1" s="90"/>
      <c r="H1" s="90"/>
      <c r="I1" s="90"/>
      <c r="J1" s="90"/>
      <c r="K1" s="90"/>
      <c r="L1" s="90"/>
    </row>
    <row r="2" spans="1:12" ht="15.75">
      <c r="A2" s="91" t="s">
        <v>197</v>
      </c>
      <c r="B2" s="91"/>
      <c r="C2" s="91"/>
      <c r="D2" s="1"/>
      <c r="E2" s="1"/>
      <c r="F2" s="90" t="s">
        <v>2</v>
      </c>
      <c r="G2" s="90"/>
      <c r="H2" s="90"/>
      <c r="I2" s="90"/>
      <c r="J2" s="90"/>
      <c r="K2" s="90"/>
      <c r="L2" s="90"/>
    </row>
    <row r="3" spans="1:1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88" t="s">
        <v>198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18.75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7" spans="1:12" ht="15">
      <c r="A7" s="86" t="s">
        <v>4</v>
      </c>
      <c r="B7" s="93" t="s">
        <v>5</v>
      </c>
      <c r="C7" s="86" t="s">
        <v>6</v>
      </c>
      <c r="D7" s="86" t="s">
        <v>7</v>
      </c>
      <c r="E7" s="86"/>
      <c r="F7" s="86"/>
      <c r="G7" s="86"/>
      <c r="H7" s="86"/>
      <c r="I7" s="86"/>
      <c r="J7" s="87" t="s">
        <v>8</v>
      </c>
      <c r="K7" s="87" t="s">
        <v>9</v>
      </c>
      <c r="L7" s="86" t="s">
        <v>10</v>
      </c>
    </row>
    <row r="8" spans="1:12" ht="15">
      <c r="A8" s="86"/>
      <c r="B8" s="94"/>
      <c r="C8" s="86"/>
      <c r="D8" s="3" t="s">
        <v>11</v>
      </c>
      <c r="E8" s="3" t="s">
        <v>12</v>
      </c>
      <c r="F8" s="3" t="s">
        <v>13</v>
      </c>
      <c r="G8" s="3" t="s">
        <v>14</v>
      </c>
      <c r="H8" s="3" t="s">
        <v>15</v>
      </c>
      <c r="I8" s="3" t="s">
        <v>16</v>
      </c>
      <c r="J8" s="87"/>
      <c r="K8" s="87"/>
      <c r="L8" s="86"/>
    </row>
    <row r="9" spans="1:12" ht="15">
      <c r="A9" s="4">
        <v>1</v>
      </c>
      <c r="B9" s="58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</row>
    <row r="10" spans="1:12" ht="15.75">
      <c r="A10" s="5">
        <v>1</v>
      </c>
      <c r="B10" s="57" t="s">
        <v>1844</v>
      </c>
      <c r="C10" s="21" t="s">
        <v>236</v>
      </c>
      <c r="D10" s="21">
        <v>30</v>
      </c>
      <c r="E10" s="21">
        <v>25</v>
      </c>
      <c r="F10" s="21">
        <v>17</v>
      </c>
      <c r="G10" s="21">
        <v>15</v>
      </c>
      <c r="H10" s="21">
        <v>10</v>
      </c>
      <c r="I10" s="21"/>
      <c r="J10" s="21"/>
      <c r="K10" s="22">
        <f aca="true" t="shared" si="0" ref="K10:K32">SUM(D10:J10)</f>
        <v>97</v>
      </c>
      <c r="L10" s="23" t="str">
        <f>IF(K10&gt;89,"Xuất sắc",IF(K10&gt;79,"Tốt",IF(K10&gt;69,"Khá",IF(K10&gt;59,"Trung bình khá",IF(K10&gt;49,"Trung bình",IF(K10&gt;29,"Yếu","Kém"))))))</f>
        <v>Xuất sắc</v>
      </c>
    </row>
    <row r="11" spans="1:12" ht="15.75">
      <c r="A11" s="5">
        <v>2</v>
      </c>
      <c r="B11" s="57" t="s">
        <v>1845</v>
      </c>
      <c r="C11" s="21" t="s">
        <v>226</v>
      </c>
      <c r="D11" s="21">
        <v>20</v>
      </c>
      <c r="E11" s="21">
        <v>25</v>
      </c>
      <c r="F11" s="21">
        <v>20</v>
      </c>
      <c r="G11" s="21">
        <v>15</v>
      </c>
      <c r="H11" s="21"/>
      <c r="I11" s="21"/>
      <c r="J11" s="21"/>
      <c r="K11" s="22">
        <f t="shared" si="0"/>
        <v>80</v>
      </c>
      <c r="L11" s="23" t="str">
        <f aca="true" t="shared" si="1" ref="L11:L32">IF(K11&gt;89,"Xuất sắc",IF(K11&gt;79,"Tốt",IF(K11&gt;69,"Khá",IF(K11&gt;59,"Trung bình khá",IF(K11&gt;49,"Trung bình",IF(K11&gt;29,"Yếu","Kém"))))))</f>
        <v>Tốt</v>
      </c>
    </row>
    <row r="12" spans="1:12" ht="15.75">
      <c r="A12" s="5">
        <v>3</v>
      </c>
      <c r="B12" s="57" t="s">
        <v>1846</v>
      </c>
      <c r="C12" s="21" t="s">
        <v>241</v>
      </c>
      <c r="D12" s="21">
        <v>20</v>
      </c>
      <c r="E12" s="21">
        <v>25</v>
      </c>
      <c r="F12" s="21">
        <v>20</v>
      </c>
      <c r="G12" s="21">
        <v>15</v>
      </c>
      <c r="H12" s="21"/>
      <c r="I12" s="21"/>
      <c r="J12" s="21"/>
      <c r="K12" s="22">
        <f t="shared" si="0"/>
        <v>80</v>
      </c>
      <c r="L12" s="23" t="str">
        <f t="shared" si="1"/>
        <v>Tốt</v>
      </c>
    </row>
    <row r="13" spans="1:12" ht="15.75">
      <c r="A13" s="5">
        <v>4</v>
      </c>
      <c r="B13" s="57" t="s">
        <v>1847</v>
      </c>
      <c r="C13" s="21" t="s">
        <v>229</v>
      </c>
      <c r="D13" s="21">
        <v>20</v>
      </c>
      <c r="E13" s="21">
        <v>25</v>
      </c>
      <c r="F13" s="21">
        <v>20</v>
      </c>
      <c r="G13" s="21">
        <v>15</v>
      </c>
      <c r="H13" s="21"/>
      <c r="I13" s="21"/>
      <c r="J13" s="21"/>
      <c r="K13" s="22">
        <f t="shared" si="0"/>
        <v>80</v>
      </c>
      <c r="L13" s="23" t="str">
        <f t="shared" si="1"/>
        <v>Tốt</v>
      </c>
    </row>
    <row r="14" spans="1:12" ht="15.75">
      <c r="A14" s="5">
        <v>5</v>
      </c>
      <c r="B14" s="57" t="s">
        <v>1848</v>
      </c>
      <c r="C14" s="21" t="s">
        <v>227</v>
      </c>
      <c r="D14" s="21">
        <v>20</v>
      </c>
      <c r="E14" s="21">
        <v>25</v>
      </c>
      <c r="F14" s="21">
        <v>20</v>
      </c>
      <c r="G14" s="21">
        <v>15</v>
      </c>
      <c r="H14" s="21"/>
      <c r="I14" s="21"/>
      <c r="J14" s="21"/>
      <c r="K14" s="22">
        <f t="shared" si="0"/>
        <v>80</v>
      </c>
      <c r="L14" s="23" t="str">
        <f t="shared" si="1"/>
        <v>Tốt</v>
      </c>
    </row>
    <row r="15" spans="1:12" ht="15.75">
      <c r="A15" s="5">
        <v>6</v>
      </c>
      <c r="B15" s="57" t="s">
        <v>1849</v>
      </c>
      <c r="C15" s="21" t="s">
        <v>219</v>
      </c>
      <c r="D15" s="21">
        <v>30</v>
      </c>
      <c r="E15" s="21">
        <v>25</v>
      </c>
      <c r="F15" s="21">
        <v>10</v>
      </c>
      <c r="G15" s="21">
        <v>15</v>
      </c>
      <c r="H15" s="21"/>
      <c r="I15" s="21"/>
      <c r="J15" s="21"/>
      <c r="K15" s="22">
        <f t="shared" si="0"/>
        <v>80</v>
      </c>
      <c r="L15" s="23" t="str">
        <f t="shared" si="1"/>
        <v>Tốt</v>
      </c>
    </row>
    <row r="16" spans="1:12" ht="15.75">
      <c r="A16" s="5">
        <v>7</v>
      </c>
      <c r="B16" s="57" t="s">
        <v>1850</v>
      </c>
      <c r="C16" s="21" t="s">
        <v>161</v>
      </c>
      <c r="D16" s="21">
        <v>20</v>
      </c>
      <c r="E16" s="21">
        <v>25</v>
      </c>
      <c r="F16" s="21">
        <v>20</v>
      </c>
      <c r="G16" s="21">
        <v>15</v>
      </c>
      <c r="H16" s="21"/>
      <c r="I16" s="21"/>
      <c r="J16" s="21"/>
      <c r="K16" s="22">
        <f t="shared" si="0"/>
        <v>80</v>
      </c>
      <c r="L16" s="23" t="str">
        <f t="shared" si="1"/>
        <v>Tốt</v>
      </c>
    </row>
    <row r="17" spans="1:12" ht="15.75">
      <c r="A17" s="5">
        <v>8</v>
      </c>
      <c r="B17" s="57" t="s">
        <v>1851</v>
      </c>
      <c r="C17" s="21" t="s">
        <v>223</v>
      </c>
      <c r="D17" s="21">
        <v>20</v>
      </c>
      <c r="E17" s="21">
        <v>25</v>
      </c>
      <c r="F17" s="21">
        <v>20</v>
      </c>
      <c r="G17" s="21">
        <v>15</v>
      </c>
      <c r="H17" s="21"/>
      <c r="I17" s="21"/>
      <c r="J17" s="21"/>
      <c r="K17" s="22">
        <f t="shared" si="0"/>
        <v>80</v>
      </c>
      <c r="L17" s="23" t="str">
        <f t="shared" si="1"/>
        <v>Tốt</v>
      </c>
    </row>
    <row r="18" spans="1:12" ht="15.75">
      <c r="A18" s="5">
        <v>9</v>
      </c>
      <c r="B18" s="57" t="s">
        <v>1852</v>
      </c>
      <c r="C18" s="21" t="s">
        <v>234</v>
      </c>
      <c r="D18" s="21">
        <v>30</v>
      </c>
      <c r="E18" s="21">
        <v>25</v>
      </c>
      <c r="F18" s="21">
        <v>20</v>
      </c>
      <c r="G18" s="21">
        <v>10</v>
      </c>
      <c r="H18" s="21"/>
      <c r="I18" s="21"/>
      <c r="J18" s="21"/>
      <c r="K18" s="22">
        <f t="shared" si="0"/>
        <v>85</v>
      </c>
      <c r="L18" s="23" t="str">
        <f t="shared" si="1"/>
        <v>Tốt</v>
      </c>
    </row>
    <row r="19" spans="1:12" ht="15.75">
      <c r="A19" s="5">
        <v>10</v>
      </c>
      <c r="B19" s="57" t="s">
        <v>1853</v>
      </c>
      <c r="C19" s="21" t="s">
        <v>221</v>
      </c>
      <c r="D19" s="21">
        <v>20</v>
      </c>
      <c r="E19" s="21">
        <v>25</v>
      </c>
      <c r="F19" s="21">
        <v>20</v>
      </c>
      <c r="G19" s="21">
        <v>15</v>
      </c>
      <c r="H19" s="21"/>
      <c r="I19" s="21"/>
      <c r="J19" s="21"/>
      <c r="K19" s="22">
        <f t="shared" si="0"/>
        <v>80</v>
      </c>
      <c r="L19" s="23" t="str">
        <f t="shared" si="1"/>
        <v>Tốt</v>
      </c>
    </row>
    <row r="20" spans="1:12" ht="15.75">
      <c r="A20" s="5">
        <v>11</v>
      </c>
      <c r="B20" s="57" t="s">
        <v>1854</v>
      </c>
      <c r="C20" s="21" t="s">
        <v>238</v>
      </c>
      <c r="D20" s="21">
        <v>25</v>
      </c>
      <c r="E20" s="21">
        <v>25</v>
      </c>
      <c r="F20" s="21">
        <v>20</v>
      </c>
      <c r="G20" s="21">
        <v>15</v>
      </c>
      <c r="H20" s="21"/>
      <c r="I20" s="21"/>
      <c r="J20" s="21"/>
      <c r="K20" s="22">
        <f t="shared" si="0"/>
        <v>85</v>
      </c>
      <c r="L20" s="23" t="str">
        <f t="shared" si="1"/>
        <v>Tốt</v>
      </c>
    </row>
    <row r="21" spans="1:12" ht="15.75">
      <c r="A21" s="5">
        <v>12</v>
      </c>
      <c r="B21" s="57" t="s">
        <v>1855</v>
      </c>
      <c r="C21" s="21" t="s">
        <v>224</v>
      </c>
      <c r="D21" s="21">
        <v>20</v>
      </c>
      <c r="E21" s="21">
        <v>25</v>
      </c>
      <c r="F21" s="21">
        <v>18</v>
      </c>
      <c r="G21" s="21">
        <v>15</v>
      </c>
      <c r="H21" s="21"/>
      <c r="I21" s="21"/>
      <c r="J21" s="21"/>
      <c r="K21" s="22">
        <f t="shared" si="0"/>
        <v>78</v>
      </c>
      <c r="L21" s="23" t="str">
        <f t="shared" si="1"/>
        <v>Khá</v>
      </c>
    </row>
    <row r="22" spans="1:12" ht="15.75">
      <c r="A22" s="5">
        <v>13</v>
      </c>
      <c r="B22" s="57" t="s">
        <v>1856</v>
      </c>
      <c r="C22" s="21" t="s">
        <v>233</v>
      </c>
      <c r="D22" s="21">
        <v>20</v>
      </c>
      <c r="E22" s="21">
        <v>25</v>
      </c>
      <c r="F22" s="21">
        <v>18</v>
      </c>
      <c r="G22" s="21">
        <v>15</v>
      </c>
      <c r="H22" s="21"/>
      <c r="I22" s="21"/>
      <c r="J22" s="21"/>
      <c r="K22" s="22">
        <f t="shared" si="0"/>
        <v>78</v>
      </c>
      <c r="L22" s="23" t="str">
        <f t="shared" si="1"/>
        <v>Khá</v>
      </c>
    </row>
    <row r="23" spans="1:12" ht="15.75">
      <c r="A23" s="5">
        <v>14</v>
      </c>
      <c r="B23" s="57" t="s">
        <v>1857</v>
      </c>
      <c r="C23" s="21" t="s">
        <v>228</v>
      </c>
      <c r="D23" s="21">
        <v>20</v>
      </c>
      <c r="E23" s="21">
        <v>25</v>
      </c>
      <c r="F23" s="21">
        <v>17</v>
      </c>
      <c r="G23" s="21">
        <v>15</v>
      </c>
      <c r="H23" s="21"/>
      <c r="I23" s="21"/>
      <c r="J23" s="21"/>
      <c r="K23" s="22">
        <f t="shared" si="0"/>
        <v>77</v>
      </c>
      <c r="L23" s="23" t="str">
        <f t="shared" si="1"/>
        <v>Khá</v>
      </c>
    </row>
    <row r="24" spans="1:12" ht="15.75">
      <c r="A24" s="5">
        <v>15</v>
      </c>
      <c r="B24" s="57" t="s">
        <v>1858</v>
      </c>
      <c r="C24" s="21" t="s">
        <v>231</v>
      </c>
      <c r="D24" s="21">
        <v>20</v>
      </c>
      <c r="E24" s="21">
        <v>25</v>
      </c>
      <c r="F24" s="21">
        <v>18</v>
      </c>
      <c r="G24" s="21">
        <v>15</v>
      </c>
      <c r="H24" s="21"/>
      <c r="I24" s="21"/>
      <c r="J24" s="21"/>
      <c r="K24" s="22">
        <f t="shared" si="0"/>
        <v>78</v>
      </c>
      <c r="L24" s="23" t="str">
        <f t="shared" si="1"/>
        <v>Khá</v>
      </c>
    </row>
    <row r="25" spans="1:12" ht="15.75">
      <c r="A25" s="5">
        <v>16</v>
      </c>
      <c r="B25" s="57" t="s">
        <v>1859</v>
      </c>
      <c r="C25" s="21" t="s">
        <v>235</v>
      </c>
      <c r="D25" s="21">
        <v>20</v>
      </c>
      <c r="E25" s="21">
        <v>25</v>
      </c>
      <c r="F25" s="21">
        <v>20</v>
      </c>
      <c r="G25" s="21">
        <v>15</v>
      </c>
      <c r="H25" s="21"/>
      <c r="I25" s="21"/>
      <c r="J25" s="21"/>
      <c r="K25" s="22">
        <f t="shared" si="0"/>
        <v>80</v>
      </c>
      <c r="L25" s="23" t="str">
        <f t="shared" si="1"/>
        <v>Tốt</v>
      </c>
    </row>
    <row r="26" spans="1:12" ht="15.75">
      <c r="A26" s="5">
        <v>17</v>
      </c>
      <c r="B26" s="57" t="s">
        <v>1860</v>
      </c>
      <c r="C26" s="21" t="s">
        <v>239</v>
      </c>
      <c r="D26" s="21">
        <v>20</v>
      </c>
      <c r="E26" s="21">
        <v>25</v>
      </c>
      <c r="F26" s="21">
        <v>18</v>
      </c>
      <c r="G26" s="21">
        <v>15</v>
      </c>
      <c r="H26" s="21"/>
      <c r="I26" s="21"/>
      <c r="J26" s="21"/>
      <c r="K26" s="22">
        <f t="shared" si="0"/>
        <v>78</v>
      </c>
      <c r="L26" s="23" t="str">
        <f t="shared" si="1"/>
        <v>Khá</v>
      </c>
    </row>
    <row r="27" spans="1:12" ht="15.75">
      <c r="A27" s="5">
        <v>18</v>
      </c>
      <c r="B27" s="57" t="s">
        <v>1861</v>
      </c>
      <c r="C27" s="21" t="s">
        <v>237</v>
      </c>
      <c r="D27" s="21">
        <v>30</v>
      </c>
      <c r="E27" s="21">
        <v>25</v>
      </c>
      <c r="F27" s="21">
        <v>20</v>
      </c>
      <c r="G27" s="21">
        <v>10</v>
      </c>
      <c r="H27" s="21"/>
      <c r="I27" s="21"/>
      <c r="J27" s="21"/>
      <c r="K27" s="22">
        <f t="shared" si="0"/>
        <v>85</v>
      </c>
      <c r="L27" s="23" t="str">
        <f t="shared" si="1"/>
        <v>Tốt</v>
      </c>
    </row>
    <row r="28" spans="1:12" ht="15.75">
      <c r="A28" s="5">
        <v>19</v>
      </c>
      <c r="B28" s="57" t="s">
        <v>1862</v>
      </c>
      <c r="C28" s="21" t="s">
        <v>232</v>
      </c>
      <c r="D28" s="21">
        <v>20</v>
      </c>
      <c r="E28" s="21">
        <v>25</v>
      </c>
      <c r="F28" s="21">
        <v>20</v>
      </c>
      <c r="G28" s="21">
        <v>15</v>
      </c>
      <c r="H28" s="21"/>
      <c r="I28" s="21"/>
      <c r="J28" s="21"/>
      <c r="K28" s="22">
        <f t="shared" si="0"/>
        <v>80</v>
      </c>
      <c r="L28" s="23" t="str">
        <f t="shared" si="1"/>
        <v>Tốt</v>
      </c>
    </row>
    <row r="29" spans="1:12" ht="15.75">
      <c r="A29" s="5">
        <v>20</v>
      </c>
      <c r="B29" s="57" t="s">
        <v>1863</v>
      </c>
      <c r="C29" s="21" t="s">
        <v>242</v>
      </c>
      <c r="D29" s="21">
        <v>27</v>
      </c>
      <c r="E29" s="21">
        <v>25</v>
      </c>
      <c r="F29" s="21">
        <v>20</v>
      </c>
      <c r="G29" s="21">
        <v>10</v>
      </c>
      <c r="H29" s="21"/>
      <c r="I29" s="21"/>
      <c r="J29" s="21"/>
      <c r="K29" s="22">
        <f t="shared" si="0"/>
        <v>82</v>
      </c>
      <c r="L29" s="23" t="str">
        <f t="shared" si="1"/>
        <v>Tốt</v>
      </c>
    </row>
    <row r="30" spans="1:12" ht="15.75">
      <c r="A30" s="5">
        <v>21</v>
      </c>
      <c r="B30" s="57" t="s">
        <v>1864</v>
      </c>
      <c r="C30" s="21" t="s">
        <v>220</v>
      </c>
      <c r="D30" s="21">
        <v>20</v>
      </c>
      <c r="E30" s="21">
        <v>25</v>
      </c>
      <c r="F30" s="21">
        <v>20</v>
      </c>
      <c r="G30" s="21">
        <v>15</v>
      </c>
      <c r="H30" s="21"/>
      <c r="I30" s="21"/>
      <c r="J30" s="21"/>
      <c r="K30" s="22">
        <f t="shared" si="0"/>
        <v>80</v>
      </c>
      <c r="L30" s="23" t="str">
        <f t="shared" si="1"/>
        <v>Tốt</v>
      </c>
    </row>
    <row r="31" spans="1:12" ht="15.75">
      <c r="A31" s="5">
        <v>22</v>
      </c>
      <c r="B31" s="57" t="s">
        <v>1865</v>
      </c>
      <c r="C31" s="21" t="s">
        <v>240</v>
      </c>
      <c r="D31" s="21">
        <v>30</v>
      </c>
      <c r="E31" s="21">
        <v>25</v>
      </c>
      <c r="F31" s="21">
        <v>20</v>
      </c>
      <c r="G31" s="21">
        <v>15</v>
      </c>
      <c r="H31" s="21"/>
      <c r="I31" s="21"/>
      <c r="J31" s="21"/>
      <c r="K31" s="22">
        <f t="shared" si="0"/>
        <v>90</v>
      </c>
      <c r="L31" s="23" t="str">
        <f t="shared" si="1"/>
        <v>Xuất sắc</v>
      </c>
    </row>
    <row r="32" spans="1:12" ht="15.75">
      <c r="A32" s="5">
        <v>23</v>
      </c>
      <c r="B32" s="57" t="s">
        <v>1866</v>
      </c>
      <c r="C32" s="21" t="s">
        <v>230</v>
      </c>
      <c r="D32" s="21">
        <v>20</v>
      </c>
      <c r="E32" s="21">
        <v>25</v>
      </c>
      <c r="F32" s="21">
        <v>20</v>
      </c>
      <c r="G32" s="21">
        <v>15</v>
      </c>
      <c r="H32" s="21">
        <v>10</v>
      </c>
      <c r="I32" s="21"/>
      <c r="J32" s="21"/>
      <c r="K32" s="22">
        <f t="shared" si="0"/>
        <v>90</v>
      </c>
      <c r="L32" s="23" t="str">
        <f t="shared" si="1"/>
        <v>Xuất sắc</v>
      </c>
    </row>
  </sheetData>
  <sheetProtection/>
  <mergeCells count="13">
    <mergeCell ref="A5:L5"/>
    <mergeCell ref="A1:C1"/>
    <mergeCell ref="F1:L1"/>
    <mergeCell ref="A2:C2"/>
    <mergeCell ref="F2:L2"/>
    <mergeCell ref="A4:L4"/>
    <mergeCell ref="L7:L8"/>
    <mergeCell ref="A7:A8"/>
    <mergeCell ref="C7:C8"/>
    <mergeCell ref="D7:I7"/>
    <mergeCell ref="J7:J8"/>
    <mergeCell ref="K7:K8"/>
    <mergeCell ref="B7:B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45">
      <selection activeCell="D57" sqref="D57"/>
    </sheetView>
  </sheetViews>
  <sheetFormatPr defaultColWidth="9.140625" defaultRowHeight="15"/>
  <cols>
    <col min="1" max="1" width="5.28125" style="0" customWidth="1"/>
    <col min="2" max="2" width="18.28125" style="0" bestFit="1" customWidth="1"/>
    <col min="4" max="4" width="12.57421875" style="0" bestFit="1" customWidth="1"/>
  </cols>
  <sheetData>
    <row r="1" spans="1:13" ht="15.75">
      <c r="A1" s="89" t="s">
        <v>0</v>
      </c>
      <c r="B1" s="89"/>
      <c r="C1" s="89"/>
      <c r="D1" s="89"/>
      <c r="E1" s="1"/>
      <c r="F1" s="1"/>
      <c r="G1" s="90" t="s">
        <v>1</v>
      </c>
      <c r="H1" s="90"/>
      <c r="I1" s="90"/>
      <c r="J1" s="90"/>
      <c r="K1" s="90"/>
      <c r="L1" s="90"/>
      <c r="M1" s="90"/>
    </row>
    <row r="2" spans="1:13" ht="15.75">
      <c r="A2" s="91" t="s">
        <v>243</v>
      </c>
      <c r="B2" s="91"/>
      <c r="C2" s="91"/>
      <c r="D2" s="91"/>
      <c r="E2" s="1"/>
      <c r="F2" s="1"/>
      <c r="G2" s="90" t="s">
        <v>2</v>
      </c>
      <c r="H2" s="90"/>
      <c r="I2" s="90"/>
      <c r="J2" s="90"/>
      <c r="K2" s="90"/>
      <c r="L2" s="90"/>
      <c r="M2" s="90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88" t="s">
        <v>244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18.75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7" spans="1:13" ht="15">
      <c r="A7" s="86" t="s">
        <v>4</v>
      </c>
      <c r="B7" s="86" t="s">
        <v>5</v>
      </c>
      <c r="C7" s="86"/>
      <c r="D7" s="86" t="s">
        <v>6</v>
      </c>
      <c r="E7" s="86" t="s">
        <v>7</v>
      </c>
      <c r="F7" s="86"/>
      <c r="G7" s="86"/>
      <c r="H7" s="86"/>
      <c r="I7" s="86"/>
      <c r="J7" s="86"/>
      <c r="K7" s="87" t="s">
        <v>8</v>
      </c>
      <c r="L7" s="87" t="s">
        <v>9</v>
      </c>
      <c r="M7" s="86" t="s">
        <v>10</v>
      </c>
    </row>
    <row r="8" spans="1:13" ht="15">
      <c r="A8" s="86"/>
      <c r="B8" s="86"/>
      <c r="C8" s="86"/>
      <c r="D8" s="86"/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87"/>
      <c r="L8" s="87"/>
      <c r="M8" s="86"/>
    </row>
    <row r="9" spans="1:13" ht="15">
      <c r="A9" s="4">
        <v>1</v>
      </c>
      <c r="B9" s="95">
        <v>2</v>
      </c>
      <c r="C9" s="95"/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</row>
    <row r="10" spans="1:13" ht="15.75">
      <c r="A10" s="5">
        <v>1</v>
      </c>
      <c r="B10" s="28" t="s">
        <v>245</v>
      </c>
      <c r="C10" s="29" t="s">
        <v>108</v>
      </c>
      <c r="D10" s="23" t="s">
        <v>330</v>
      </c>
      <c r="E10" s="21">
        <v>20</v>
      </c>
      <c r="F10" s="21">
        <v>25</v>
      </c>
      <c r="G10" s="21">
        <v>16</v>
      </c>
      <c r="H10" s="21">
        <v>15</v>
      </c>
      <c r="I10" s="21"/>
      <c r="J10" s="21"/>
      <c r="K10" s="21"/>
      <c r="L10" s="22">
        <f aca="true" t="shared" si="0" ref="L10:L73">SUM(E10:K10)</f>
        <v>76</v>
      </c>
      <c r="M10" s="23" t="str">
        <f>IF(L10&gt;89,"Xuất sắc",IF(L10&gt;79,"Tốt",IF(L10&gt;69,"Khá",IF(L10&gt;59,"Trung bình khá",IF(L10&gt;49,"Trung bình",IF(L10&gt;29,"Yếu","Kém"))))))</f>
        <v>Khá</v>
      </c>
    </row>
    <row r="11" spans="1:13" ht="15.75">
      <c r="A11" s="5">
        <v>2</v>
      </c>
      <c r="B11" s="28" t="s">
        <v>128</v>
      </c>
      <c r="C11" s="29" t="s">
        <v>246</v>
      </c>
      <c r="D11" s="23" t="s">
        <v>331</v>
      </c>
      <c r="E11" s="21">
        <v>20</v>
      </c>
      <c r="F11" s="21">
        <v>25</v>
      </c>
      <c r="G11" s="21">
        <v>10</v>
      </c>
      <c r="H11" s="21">
        <v>15</v>
      </c>
      <c r="I11" s="21"/>
      <c r="J11" s="21"/>
      <c r="K11" s="21"/>
      <c r="L11" s="22">
        <f t="shared" si="0"/>
        <v>70</v>
      </c>
      <c r="M11" s="23" t="str">
        <f aca="true" t="shared" si="1" ref="M11:M74">IF(L11&gt;89,"Xuất sắc",IF(L11&gt;79,"Tốt",IF(L11&gt;69,"Khá",IF(L11&gt;59,"Trung bình khá",IF(L11&gt;49,"Trung bình",IF(L11&gt;29,"Yếu","Kém"))))))</f>
        <v>Khá</v>
      </c>
    </row>
    <row r="12" spans="1:13" ht="15.75">
      <c r="A12" s="5">
        <v>3</v>
      </c>
      <c r="B12" s="28" t="s">
        <v>247</v>
      </c>
      <c r="C12" s="29" t="s">
        <v>248</v>
      </c>
      <c r="D12" s="23" t="s">
        <v>332</v>
      </c>
      <c r="E12" s="21">
        <v>20</v>
      </c>
      <c r="F12" s="21">
        <v>25</v>
      </c>
      <c r="G12" s="21">
        <v>10</v>
      </c>
      <c r="H12" s="21">
        <v>15</v>
      </c>
      <c r="I12" s="21"/>
      <c r="J12" s="21"/>
      <c r="K12" s="21"/>
      <c r="L12" s="22">
        <f t="shared" si="0"/>
        <v>70</v>
      </c>
      <c r="M12" s="23" t="str">
        <f t="shared" si="1"/>
        <v>Khá</v>
      </c>
    </row>
    <row r="13" spans="1:13" ht="15.75">
      <c r="A13" s="5">
        <v>4</v>
      </c>
      <c r="B13" s="28" t="s">
        <v>249</v>
      </c>
      <c r="C13" s="29" t="s">
        <v>250</v>
      </c>
      <c r="D13" s="23" t="s">
        <v>333</v>
      </c>
      <c r="E13" s="21">
        <v>20</v>
      </c>
      <c r="F13" s="21">
        <v>25</v>
      </c>
      <c r="G13" s="21">
        <v>10</v>
      </c>
      <c r="H13" s="21">
        <v>15</v>
      </c>
      <c r="I13" s="21"/>
      <c r="J13" s="21"/>
      <c r="K13" s="21"/>
      <c r="L13" s="22">
        <f t="shared" si="0"/>
        <v>70</v>
      </c>
      <c r="M13" s="23" t="str">
        <f t="shared" si="1"/>
        <v>Khá</v>
      </c>
    </row>
    <row r="14" spans="1:13" ht="15.75">
      <c r="A14" s="5">
        <v>5</v>
      </c>
      <c r="B14" s="28" t="s">
        <v>251</v>
      </c>
      <c r="C14" s="29" t="s">
        <v>20</v>
      </c>
      <c r="D14" s="23" t="s">
        <v>334</v>
      </c>
      <c r="E14" s="21">
        <v>20</v>
      </c>
      <c r="F14" s="21">
        <v>25</v>
      </c>
      <c r="G14" s="21">
        <v>10</v>
      </c>
      <c r="H14" s="21">
        <v>15</v>
      </c>
      <c r="I14" s="21"/>
      <c r="J14" s="21"/>
      <c r="K14" s="21"/>
      <c r="L14" s="22">
        <f t="shared" si="0"/>
        <v>70</v>
      </c>
      <c r="M14" s="23" t="str">
        <f t="shared" si="1"/>
        <v>Khá</v>
      </c>
    </row>
    <row r="15" spans="1:13" ht="15.75">
      <c r="A15" s="5">
        <v>6</v>
      </c>
      <c r="B15" s="28" t="s">
        <v>252</v>
      </c>
      <c r="C15" s="29" t="s">
        <v>21</v>
      </c>
      <c r="D15" s="23" t="s">
        <v>335</v>
      </c>
      <c r="E15" s="21">
        <v>20</v>
      </c>
      <c r="F15" s="21">
        <v>25</v>
      </c>
      <c r="G15" s="21">
        <v>12</v>
      </c>
      <c r="H15" s="21">
        <v>15</v>
      </c>
      <c r="I15" s="21"/>
      <c r="J15" s="21"/>
      <c r="K15" s="21"/>
      <c r="L15" s="22">
        <f t="shared" si="0"/>
        <v>72</v>
      </c>
      <c r="M15" s="23" t="str">
        <f t="shared" si="1"/>
        <v>Khá</v>
      </c>
    </row>
    <row r="16" spans="1:13" ht="15.75">
      <c r="A16" s="5">
        <v>7</v>
      </c>
      <c r="B16" s="28" t="s">
        <v>141</v>
      </c>
      <c r="C16" s="29" t="s">
        <v>253</v>
      </c>
      <c r="D16" s="23" t="s">
        <v>336</v>
      </c>
      <c r="E16" s="21">
        <v>20</v>
      </c>
      <c r="F16" s="21">
        <v>25</v>
      </c>
      <c r="G16" s="21">
        <v>10</v>
      </c>
      <c r="H16" s="21">
        <v>15</v>
      </c>
      <c r="I16" s="21"/>
      <c r="J16" s="21"/>
      <c r="K16" s="21"/>
      <c r="L16" s="22">
        <f t="shared" si="0"/>
        <v>70</v>
      </c>
      <c r="M16" s="23" t="str">
        <f t="shared" si="1"/>
        <v>Khá</v>
      </c>
    </row>
    <row r="17" spans="1:13" ht="15.75">
      <c r="A17" s="5">
        <v>8</v>
      </c>
      <c r="B17" s="28" t="s">
        <v>254</v>
      </c>
      <c r="C17" s="29" t="s">
        <v>255</v>
      </c>
      <c r="D17" s="23" t="s">
        <v>337</v>
      </c>
      <c r="E17" s="21">
        <v>20</v>
      </c>
      <c r="F17" s="21">
        <v>25</v>
      </c>
      <c r="G17" s="21">
        <v>10</v>
      </c>
      <c r="H17" s="21">
        <v>15</v>
      </c>
      <c r="I17" s="21"/>
      <c r="J17" s="21"/>
      <c r="K17" s="21"/>
      <c r="L17" s="22">
        <f t="shared" si="0"/>
        <v>70</v>
      </c>
      <c r="M17" s="23" t="str">
        <f t="shared" si="1"/>
        <v>Khá</v>
      </c>
    </row>
    <row r="18" spans="1:13" ht="15.75">
      <c r="A18" s="5">
        <v>9</v>
      </c>
      <c r="B18" s="28" t="s">
        <v>256</v>
      </c>
      <c r="C18" s="29" t="s">
        <v>200</v>
      </c>
      <c r="D18" s="23" t="s">
        <v>338</v>
      </c>
      <c r="E18" s="21">
        <v>20</v>
      </c>
      <c r="F18" s="21">
        <v>25</v>
      </c>
      <c r="G18" s="21">
        <v>10</v>
      </c>
      <c r="H18" s="21">
        <v>15</v>
      </c>
      <c r="I18" s="21"/>
      <c r="J18" s="21"/>
      <c r="K18" s="21"/>
      <c r="L18" s="22">
        <f t="shared" si="0"/>
        <v>70</v>
      </c>
      <c r="M18" s="23" t="str">
        <f t="shared" si="1"/>
        <v>Khá</v>
      </c>
    </row>
    <row r="19" spans="1:13" ht="15.75">
      <c r="A19" s="5">
        <v>10</v>
      </c>
      <c r="B19" s="28" t="s">
        <v>118</v>
      </c>
      <c r="C19" s="29" t="s">
        <v>257</v>
      </c>
      <c r="D19" s="23" t="s">
        <v>339</v>
      </c>
      <c r="E19" s="21">
        <v>20</v>
      </c>
      <c r="F19" s="21">
        <v>25</v>
      </c>
      <c r="G19" s="21">
        <v>10</v>
      </c>
      <c r="H19" s="21">
        <v>15</v>
      </c>
      <c r="I19" s="21"/>
      <c r="J19" s="21"/>
      <c r="K19" s="21"/>
      <c r="L19" s="22">
        <f t="shared" si="0"/>
        <v>70</v>
      </c>
      <c r="M19" s="23" t="str">
        <f t="shared" si="1"/>
        <v>Khá</v>
      </c>
    </row>
    <row r="20" spans="1:13" ht="15.75">
      <c r="A20" s="5">
        <v>11</v>
      </c>
      <c r="B20" s="28" t="s">
        <v>258</v>
      </c>
      <c r="C20" s="29" t="s">
        <v>259</v>
      </c>
      <c r="D20" s="23" t="s">
        <v>340</v>
      </c>
      <c r="E20" s="21">
        <v>20</v>
      </c>
      <c r="F20" s="21">
        <v>25</v>
      </c>
      <c r="G20" s="21">
        <v>20</v>
      </c>
      <c r="H20" s="21">
        <v>15</v>
      </c>
      <c r="I20" s="21"/>
      <c r="J20" s="21"/>
      <c r="K20" s="21"/>
      <c r="L20" s="22">
        <f t="shared" si="0"/>
        <v>80</v>
      </c>
      <c r="M20" s="23" t="str">
        <f t="shared" si="1"/>
        <v>Tốt</v>
      </c>
    </row>
    <row r="21" spans="1:13" ht="15.75">
      <c r="A21" s="5">
        <v>12</v>
      </c>
      <c r="B21" s="28" t="s">
        <v>47</v>
      </c>
      <c r="C21" s="29" t="s">
        <v>261</v>
      </c>
      <c r="D21" s="23" t="s">
        <v>1524</v>
      </c>
      <c r="E21" s="21"/>
      <c r="F21" s="21"/>
      <c r="G21" s="21"/>
      <c r="H21" s="21"/>
      <c r="I21" s="21"/>
      <c r="J21" s="21"/>
      <c r="K21" s="21"/>
      <c r="L21" s="22"/>
      <c r="M21" s="23"/>
    </row>
    <row r="22" spans="1:13" ht="15.75">
      <c r="A22" s="5">
        <v>13</v>
      </c>
      <c r="B22" s="28" t="s">
        <v>260</v>
      </c>
      <c r="C22" s="29" t="s">
        <v>261</v>
      </c>
      <c r="D22" s="23" t="s">
        <v>341</v>
      </c>
      <c r="E22" s="21">
        <v>20</v>
      </c>
      <c r="F22" s="21">
        <v>25</v>
      </c>
      <c r="G22" s="21">
        <v>17</v>
      </c>
      <c r="H22" s="21">
        <v>15</v>
      </c>
      <c r="I22" s="21">
        <v>10</v>
      </c>
      <c r="J22" s="21"/>
      <c r="K22" s="21"/>
      <c r="L22" s="22">
        <f t="shared" si="0"/>
        <v>87</v>
      </c>
      <c r="M22" s="23" t="str">
        <f t="shared" si="1"/>
        <v>Tốt</v>
      </c>
    </row>
    <row r="23" spans="1:13" ht="15.75">
      <c r="A23" s="5">
        <v>14</v>
      </c>
      <c r="B23" s="28" t="s">
        <v>657</v>
      </c>
      <c r="C23" s="29" t="s">
        <v>1525</v>
      </c>
      <c r="D23" s="23" t="s">
        <v>342</v>
      </c>
      <c r="E23" s="21"/>
      <c r="F23" s="21"/>
      <c r="G23" s="21"/>
      <c r="H23" s="21"/>
      <c r="I23" s="21"/>
      <c r="J23" s="21"/>
      <c r="K23" s="21"/>
      <c r="L23" s="22"/>
      <c r="M23" s="23"/>
    </row>
    <row r="24" spans="1:13" ht="15.75">
      <c r="A24" s="5">
        <v>15</v>
      </c>
      <c r="B24" s="28" t="s">
        <v>262</v>
      </c>
      <c r="C24" s="29" t="s">
        <v>111</v>
      </c>
      <c r="D24" s="23" t="s">
        <v>343</v>
      </c>
      <c r="E24" s="21">
        <v>20</v>
      </c>
      <c r="F24" s="21">
        <v>25</v>
      </c>
      <c r="G24" s="21">
        <v>10</v>
      </c>
      <c r="H24" s="21">
        <v>15</v>
      </c>
      <c r="I24" s="21"/>
      <c r="J24" s="21"/>
      <c r="K24" s="21"/>
      <c r="L24" s="22">
        <f t="shared" si="0"/>
        <v>70</v>
      </c>
      <c r="M24" s="23" t="str">
        <f t="shared" si="1"/>
        <v>Khá</v>
      </c>
    </row>
    <row r="25" spans="1:13" ht="15.75">
      <c r="A25" s="5">
        <v>16</v>
      </c>
      <c r="B25" s="28" t="s">
        <v>263</v>
      </c>
      <c r="C25" s="29" t="s">
        <v>111</v>
      </c>
      <c r="D25" s="23" t="s">
        <v>344</v>
      </c>
      <c r="E25" s="21">
        <v>20</v>
      </c>
      <c r="F25" s="21">
        <v>25</v>
      </c>
      <c r="G25" s="21">
        <v>10</v>
      </c>
      <c r="H25" s="21">
        <v>15</v>
      </c>
      <c r="I25" s="21"/>
      <c r="J25" s="21"/>
      <c r="K25" s="21"/>
      <c r="L25" s="22">
        <f t="shared" si="0"/>
        <v>70</v>
      </c>
      <c r="M25" s="23" t="str">
        <f t="shared" si="1"/>
        <v>Khá</v>
      </c>
    </row>
    <row r="26" spans="1:13" ht="15.75">
      <c r="A26" s="5">
        <v>17</v>
      </c>
      <c r="B26" s="28" t="s">
        <v>264</v>
      </c>
      <c r="C26" s="29" t="s">
        <v>111</v>
      </c>
      <c r="D26" s="23" t="s">
        <v>1526</v>
      </c>
      <c r="E26" s="21">
        <v>20</v>
      </c>
      <c r="F26" s="21">
        <v>25</v>
      </c>
      <c r="G26" s="21">
        <v>10</v>
      </c>
      <c r="H26" s="21">
        <v>15</v>
      </c>
      <c r="I26" s="21"/>
      <c r="J26" s="21"/>
      <c r="K26" s="21"/>
      <c r="L26" s="22">
        <f t="shared" si="0"/>
        <v>70</v>
      </c>
      <c r="M26" s="23" t="str">
        <f t="shared" si="1"/>
        <v>Khá</v>
      </c>
    </row>
    <row r="27" spans="1:13" ht="15.75">
      <c r="A27" s="5">
        <v>18</v>
      </c>
      <c r="B27" s="28" t="s">
        <v>265</v>
      </c>
      <c r="C27" s="29" t="s">
        <v>113</v>
      </c>
      <c r="D27" s="23" t="s">
        <v>345</v>
      </c>
      <c r="E27" s="21">
        <v>20</v>
      </c>
      <c r="F27" s="21">
        <v>25</v>
      </c>
      <c r="G27" s="21">
        <v>12</v>
      </c>
      <c r="H27" s="21">
        <v>15</v>
      </c>
      <c r="I27" s="21">
        <v>10</v>
      </c>
      <c r="J27" s="21"/>
      <c r="K27" s="21"/>
      <c r="L27" s="22">
        <f t="shared" si="0"/>
        <v>82</v>
      </c>
      <c r="M27" s="23" t="str">
        <f t="shared" si="1"/>
        <v>Tốt</v>
      </c>
    </row>
    <row r="28" spans="1:13" ht="15.75">
      <c r="A28" s="5">
        <v>19</v>
      </c>
      <c r="B28" s="28" t="s">
        <v>266</v>
      </c>
      <c r="C28" s="29" t="s">
        <v>267</v>
      </c>
      <c r="D28" s="23" t="s">
        <v>346</v>
      </c>
      <c r="E28" s="21">
        <v>20</v>
      </c>
      <c r="F28" s="21">
        <v>25</v>
      </c>
      <c r="G28" s="21">
        <v>19</v>
      </c>
      <c r="H28" s="21">
        <v>15</v>
      </c>
      <c r="I28" s="21">
        <v>10</v>
      </c>
      <c r="J28" s="21"/>
      <c r="K28" s="21"/>
      <c r="L28" s="22">
        <f t="shared" si="0"/>
        <v>89</v>
      </c>
      <c r="M28" s="23" t="str">
        <f t="shared" si="1"/>
        <v>Tốt</v>
      </c>
    </row>
    <row r="29" spans="1:13" ht="15.75">
      <c r="A29" s="5">
        <v>20</v>
      </c>
      <c r="B29" s="28" t="s">
        <v>268</v>
      </c>
      <c r="C29" s="29" t="s">
        <v>267</v>
      </c>
      <c r="D29" s="23" t="s">
        <v>347</v>
      </c>
      <c r="E29" s="21">
        <v>20</v>
      </c>
      <c r="F29" s="21">
        <v>25</v>
      </c>
      <c r="G29" s="21">
        <v>12</v>
      </c>
      <c r="H29" s="21">
        <v>15</v>
      </c>
      <c r="I29" s="21"/>
      <c r="J29" s="21"/>
      <c r="K29" s="21"/>
      <c r="L29" s="22">
        <f t="shared" si="0"/>
        <v>72</v>
      </c>
      <c r="M29" s="23" t="str">
        <f t="shared" si="1"/>
        <v>Khá</v>
      </c>
    </row>
    <row r="30" spans="1:13" ht="15.75">
      <c r="A30" s="5">
        <v>21</v>
      </c>
      <c r="B30" s="28" t="s">
        <v>269</v>
      </c>
      <c r="C30" s="29" t="s">
        <v>24</v>
      </c>
      <c r="D30" s="23" t="s">
        <v>348</v>
      </c>
      <c r="E30" s="21">
        <v>20</v>
      </c>
      <c r="F30" s="21">
        <v>25</v>
      </c>
      <c r="G30" s="21">
        <v>10</v>
      </c>
      <c r="H30" s="21">
        <v>15</v>
      </c>
      <c r="I30" s="21"/>
      <c r="J30" s="21"/>
      <c r="K30" s="21"/>
      <c r="L30" s="22">
        <f t="shared" si="0"/>
        <v>70</v>
      </c>
      <c r="M30" s="23" t="str">
        <f t="shared" si="1"/>
        <v>Khá</v>
      </c>
    </row>
    <row r="31" spans="1:13" ht="15.75">
      <c r="A31" s="5">
        <v>22</v>
      </c>
      <c r="B31" s="28" t="s">
        <v>270</v>
      </c>
      <c r="C31" s="29" t="s">
        <v>24</v>
      </c>
      <c r="D31" s="23" t="s">
        <v>349</v>
      </c>
      <c r="E31" s="21">
        <v>20</v>
      </c>
      <c r="F31" s="21">
        <v>25</v>
      </c>
      <c r="G31" s="21">
        <v>10</v>
      </c>
      <c r="H31" s="21">
        <v>15</v>
      </c>
      <c r="I31" s="21"/>
      <c r="J31" s="21"/>
      <c r="K31" s="21"/>
      <c r="L31" s="22">
        <f t="shared" si="0"/>
        <v>70</v>
      </c>
      <c r="M31" s="23" t="str">
        <f t="shared" si="1"/>
        <v>Khá</v>
      </c>
    </row>
    <row r="32" spans="1:13" ht="15.75">
      <c r="A32" s="5">
        <v>23</v>
      </c>
      <c r="B32" s="28" t="s">
        <v>271</v>
      </c>
      <c r="C32" s="29" t="s">
        <v>114</v>
      </c>
      <c r="D32" s="23" t="s">
        <v>350</v>
      </c>
      <c r="E32" s="21">
        <v>20</v>
      </c>
      <c r="F32" s="21">
        <v>25</v>
      </c>
      <c r="G32" s="21">
        <v>17</v>
      </c>
      <c r="H32" s="21">
        <v>15</v>
      </c>
      <c r="I32" s="21">
        <v>10</v>
      </c>
      <c r="J32" s="21"/>
      <c r="K32" s="21"/>
      <c r="L32" s="22">
        <f t="shared" si="0"/>
        <v>87</v>
      </c>
      <c r="M32" s="23" t="str">
        <f t="shared" si="1"/>
        <v>Tốt</v>
      </c>
    </row>
    <row r="33" spans="1:13" ht="15.75">
      <c r="A33" s="5">
        <v>24</v>
      </c>
      <c r="B33" s="28" t="s">
        <v>272</v>
      </c>
      <c r="C33" s="29" t="s">
        <v>116</v>
      </c>
      <c r="D33" s="23" t="s">
        <v>351</v>
      </c>
      <c r="E33" s="21">
        <v>20</v>
      </c>
      <c r="F33" s="21">
        <v>25</v>
      </c>
      <c r="G33" s="21">
        <v>10</v>
      </c>
      <c r="H33" s="21">
        <v>15</v>
      </c>
      <c r="I33" s="21"/>
      <c r="J33" s="21"/>
      <c r="K33" s="21"/>
      <c r="L33" s="22">
        <f t="shared" si="0"/>
        <v>70</v>
      </c>
      <c r="M33" s="23" t="str">
        <f t="shared" si="1"/>
        <v>Khá</v>
      </c>
    </row>
    <row r="34" spans="1:13" ht="15.75">
      <c r="A34" s="5">
        <v>25</v>
      </c>
      <c r="B34" s="28" t="s">
        <v>1527</v>
      </c>
      <c r="C34" s="29" t="s">
        <v>116</v>
      </c>
      <c r="D34" s="23" t="s">
        <v>1528</v>
      </c>
      <c r="E34" s="21"/>
      <c r="F34" s="21"/>
      <c r="G34" s="21"/>
      <c r="H34" s="21"/>
      <c r="I34" s="21"/>
      <c r="J34" s="21"/>
      <c r="K34" s="21"/>
      <c r="L34" s="22"/>
      <c r="M34" s="23"/>
    </row>
    <row r="35" spans="1:13" ht="15.75">
      <c r="A35" s="5">
        <v>26</v>
      </c>
      <c r="B35" s="28" t="s">
        <v>273</v>
      </c>
      <c r="C35" s="29" t="s">
        <v>119</v>
      </c>
      <c r="D35" s="23" t="s">
        <v>352</v>
      </c>
      <c r="E35" s="21">
        <v>20</v>
      </c>
      <c r="F35" s="21">
        <v>25</v>
      </c>
      <c r="G35" s="21">
        <v>10</v>
      </c>
      <c r="H35" s="21">
        <v>15</v>
      </c>
      <c r="I35" s="21"/>
      <c r="J35" s="21"/>
      <c r="K35" s="21"/>
      <c r="L35" s="22">
        <f t="shared" si="0"/>
        <v>70</v>
      </c>
      <c r="M35" s="23" t="str">
        <f t="shared" si="1"/>
        <v>Khá</v>
      </c>
    </row>
    <row r="36" spans="1:13" ht="15.75">
      <c r="A36" s="5">
        <v>27</v>
      </c>
      <c r="B36" s="28" t="s">
        <v>274</v>
      </c>
      <c r="C36" s="29" t="s">
        <v>119</v>
      </c>
      <c r="D36" s="23" t="s">
        <v>353</v>
      </c>
      <c r="E36" s="21">
        <v>20</v>
      </c>
      <c r="F36" s="21">
        <v>25</v>
      </c>
      <c r="G36" s="21">
        <v>14</v>
      </c>
      <c r="H36" s="21">
        <v>15</v>
      </c>
      <c r="I36" s="21"/>
      <c r="J36" s="21"/>
      <c r="K36" s="21"/>
      <c r="L36" s="22">
        <f t="shared" si="0"/>
        <v>74</v>
      </c>
      <c r="M36" s="23" t="str">
        <f t="shared" si="1"/>
        <v>Khá</v>
      </c>
    </row>
    <row r="37" spans="1:13" ht="15.75">
      <c r="A37" s="5">
        <v>28</v>
      </c>
      <c r="B37" s="28" t="s">
        <v>122</v>
      </c>
      <c r="C37" s="29" t="s">
        <v>119</v>
      </c>
      <c r="D37" s="23" t="s">
        <v>354</v>
      </c>
      <c r="E37" s="21">
        <v>20</v>
      </c>
      <c r="F37" s="21">
        <v>25</v>
      </c>
      <c r="G37" s="21">
        <v>12</v>
      </c>
      <c r="H37" s="21">
        <v>15</v>
      </c>
      <c r="I37" s="21"/>
      <c r="J37" s="21"/>
      <c r="K37" s="21"/>
      <c r="L37" s="22">
        <f t="shared" si="0"/>
        <v>72</v>
      </c>
      <c r="M37" s="23" t="str">
        <f t="shared" si="1"/>
        <v>Khá</v>
      </c>
    </row>
    <row r="38" spans="1:13" ht="15.75">
      <c r="A38" s="5">
        <v>29</v>
      </c>
      <c r="B38" s="28" t="s">
        <v>275</v>
      </c>
      <c r="C38" s="29" t="s">
        <v>120</v>
      </c>
      <c r="D38" s="23" t="s">
        <v>355</v>
      </c>
      <c r="E38" s="21">
        <v>20</v>
      </c>
      <c r="F38" s="21">
        <v>25</v>
      </c>
      <c r="G38" s="21">
        <v>10</v>
      </c>
      <c r="H38" s="21">
        <v>15</v>
      </c>
      <c r="I38" s="21"/>
      <c r="J38" s="21"/>
      <c r="K38" s="21"/>
      <c r="L38" s="22">
        <f t="shared" si="0"/>
        <v>70</v>
      </c>
      <c r="M38" s="23" t="str">
        <f t="shared" si="1"/>
        <v>Khá</v>
      </c>
    </row>
    <row r="39" spans="1:13" ht="15.75">
      <c r="A39" s="5">
        <v>30</v>
      </c>
      <c r="B39" s="28" t="s">
        <v>1529</v>
      </c>
      <c r="C39" s="29" t="s">
        <v>120</v>
      </c>
      <c r="D39" s="23" t="s">
        <v>1530</v>
      </c>
      <c r="E39" s="21"/>
      <c r="F39" s="21"/>
      <c r="G39" s="21"/>
      <c r="H39" s="21"/>
      <c r="I39" s="21"/>
      <c r="J39" s="21"/>
      <c r="K39" s="21"/>
      <c r="L39" s="22"/>
      <c r="M39" s="23"/>
    </row>
    <row r="40" spans="1:13" ht="15.75">
      <c r="A40" s="5">
        <v>31</v>
      </c>
      <c r="B40" s="28" t="s">
        <v>276</v>
      </c>
      <c r="C40" s="29" t="s">
        <v>27</v>
      </c>
      <c r="D40" s="23" t="s">
        <v>356</v>
      </c>
      <c r="E40" s="21">
        <v>20</v>
      </c>
      <c r="F40" s="21">
        <v>25</v>
      </c>
      <c r="G40" s="21">
        <v>10</v>
      </c>
      <c r="H40" s="21">
        <v>15</v>
      </c>
      <c r="I40" s="21"/>
      <c r="J40" s="21"/>
      <c r="K40" s="21"/>
      <c r="L40" s="22">
        <f t="shared" si="0"/>
        <v>70</v>
      </c>
      <c r="M40" s="23" t="str">
        <f t="shared" si="1"/>
        <v>Khá</v>
      </c>
    </row>
    <row r="41" spans="1:13" ht="15.75">
      <c r="A41" s="5">
        <v>32</v>
      </c>
      <c r="B41" s="28" t="s">
        <v>277</v>
      </c>
      <c r="C41" s="29" t="s">
        <v>27</v>
      </c>
      <c r="D41" s="23" t="s">
        <v>357</v>
      </c>
      <c r="E41" s="21">
        <v>20</v>
      </c>
      <c r="F41" s="21">
        <v>25</v>
      </c>
      <c r="G41" s="21">
        <v>17</v>
      </c>
      <c r="H41" s="21">
        <v>15</v>
      </c>
      <c r="I41" s="21"/>
      <c r="J41" s="21"/>
      <c r="K41" s="21"/>
      <c r="L41" s="22">
        <f t="shared" si="0"/>
        <v>77</v>
      </c>
      <c r="M41" s="23" t="str">
        <f t="shared" si="1"/>
        <v>Khá</v>
      </c>
    </row>
    <row r="42" spans="1:13" ht="15.75">
      <c r="A42" s="5">
        <v>33</v>
      </c>
      <c r="B42" s="28" t="s">
        <v>31</v>
      </c>
      <c r="C42" s="29" t="s">
        <v>27</v>
      </c>
      <c r="D42" s="23" t="s">
        <v>358</v>
      </c>
      <c r="E42" s="21">
        <v>20</v>
      </c>
      <c r="F42" s="21">
        <v>25</v>
      </c>
      <c r="G42" s="21">
        <v>17</v>
      </c>
      <c r="H42" s="21">
        <v>15</v>
      </c>
      <c r="I42" s="21"/>
      <c r="J42" s="21"/>
      <c r="K42" s="21"/>
      <c r="L42" s="22">
        <f t="shared" si="0"/>
        <v>77</v>
      </c>
      <c r="M42" s="23" t="str">
        <f t="shared" si="1"/>
        <v>Khá</v>
      </c>
    </row>
    <row r="43" spans="1:13" ht="15.75">
      <c r="A43" s="5">
        <v>34</v>
      </c>
      <c r="B43" s="28" t="s">
        <v>278</v>
      </c>
      <c r="C43" s="29" t="s">
        <v>123</v>
      </c>
      <c r="D43" s="23" t="s">
        <v>359</v>
      </c>
      <c r="E43" s="21">
        <v>20</v>
      </c>
      <c r="F43" s="21">
        <v>25</v>
      </c>
      <c r="G43" s="21">
        <v>10</v>
      </c>
      <c r="H43" s="21">
        <v>15</v>
      </c>
      <c r="I43" s="21"/>
      <c r="J43" s="21"/>
      <c r="K43" s="21"/>
      <c r="L43" s="22">
        <f t="shared" si="0"/>
        <v>70</v>
      </c>
      <c r="M43" s="23" t="str">
        <f t="shared" si="1"/>
        <v>Khá</v>
      </c>
    </row>
    <row r="44" spans="1:13" ht="15.75">
      <c r="A44" s="5">
        <v>35</v>
      </c>
      <c r="B44" s="28" t="s">
        <v>278</v>
      </c>
      <c r="C44" s="29" t="s">
        <v>123</v>
      </c>
      <c r="D44" s="23" t="s">
        <v>360</v>
      </c>
      <c r="E44" s="21">
        <v>20</v>
      </c>
      <c r="F44" s="21">
        <v>25</v>
      </c>
      <c r="G44" s="21">
        <v>10</v>
      </c>
      <c r="H44" s="21">
        <v>15</v>
      </c>
      <c r="I44" s="21"/>
      <c r="J44" s="21"/>
      <c r="K44" s="21"/>
      <c r="L44" s="22">
        <f t="shared" si="0"/>
        <v>70</v>
      </c>
      <c r="M44" s="23" t="str">
        <f t="shared" si="1"/>
        <v>Khá</v>
      </c>
    </row>
    <row r="45" spans="1:13" ht="15.75">
      <c r="A45" s="5">
        <v>36</v>
      </c>
      <c r="B45" s="28" t="s">
        <v>279</v>
      </c>
      <c r="C45" s="29" t="s">
        <v>125</v>
      </c>
      <c r="D45" s="23" t="s">
        <v>361</v>
      </c>
      <c r="E45" s="21">
        <v>20</v>
      </c>
      <c r="F45" s="21">
        <v>25</v>
      </c>
      <c r="G45" s="21">
        <v>10</v>
      </c>
      <c r="H45" s="21">
        <v>15</v>
      </c>
      <c r="I45" s="21">
        <v>8</v>
      </c>
      <c r="J45" s="21"/>
      <c r="K45" s="21"/>
      <c r="L45" s="22">
        <f t="shared" si="0"/>
        <v>78</v>
      </c>
      <c r="M45" s="23" t="str">
        <f t="shared" si="1"/>
        <v>Khá</v>
      </c>
    </row>
    <row r="46" spans="1:13" ht="15.75">
      <c r="A46" s="5">
        <v>37</v>
      </c>
      <c r="B46" s="28" t="s">
        <v>280</v>
      </c>
      <c r="C46" s="29" t="s">
        <v>202</v>
      </c>
      <c r="D46" s="23" t="s">
        <v>362</v>
      </c>
      <c r="E46" s="21">
        <v>20</v>
      </c>
      <c r="F46" s="21">
        <v>25</v>
      </c>
      <c r="G46" s="21">
        <v>10</v>
      </c>
      <c r="H46" s="21">
        <v>15</v>
      </c>
      <c r="I46" s="21"/>
      <c r="J46" s="21"/>
      <c r="K46" s="21"/>
      <c r="L46" s="22">
        <f t="shared" si="0"/>
        <v>70</v>
      </c>
      <c r="M46" s="23" t="str">
        <f t="shared" si="1"/>
        <v>Khá</v>
      </c>
    </row>
    <row r="47" spans="1:13" ht="15.75">
      <c r="A47" s="5">
        <v>38</v>
      </c>
      <c r="B47" s="28" t="s">
        <v>148</v>
      </c>
      <c r="C47" s="29" t="s">
        <v>202</v>
      </c>
      <c r="D47" s="23" t="s">
        <v>363</v>
      </c>
      <c r="E47" s="21">
        <v>20</v>
      </c>
      <c r="F47" s="21">
        <v>25</v>
      </c>
      <c r="G47" s="21">
        <v>10</v>
      </c>
      <c r="H47" s="21">
        <v>15</v>
      </c>
      <c r="I47" s="21"/>
      <c r="J47" s="21"/>
      <c r="K47" s="21"/>
      <c r="L47" s="22">
        <f t="shared" si="0"/>
        <v>70</v>
      </c>
      <c r="M47" s="23" t="str">
        <f t="shared" si="1"/>
        <v>Khá</v>
      </c>
    </row>
    <row r="48" spans="1:13" ht="15.75">
      <c r="A48" s="5">
        <v>39</v>
      </c>
      <c r="B48" s="28" t="s">
        <v>281</v>
      </c>
      <c r="C48" s="29" t="s">
        <v>282</v>
      </c>
      <c r="D48" s="23" t="s">
        <v>364</v>
      </c>
      <c r="E48" s="21">
        <v>20</v>
      </c>
      <c r="F48" s="21">
        <v>25</v>
      </c>
      <c r="G48" s="21">
        <v>10</v>
      </c>
      <c r="H48" s="21">
        <v>15</v>
      </c>
      <c r="I48" s="21"/>
      <c r="J48" s="21"/>
      <c r="K48" s="21"/>
      <c r="L48" s="22">
        <f t="shared" si="0"/>
        <v>70</v>
      </c>
      <c r="M48" s="23" t="str">
        <f t="shared" si="1"/>
        <v>Khá</v>
      </c>
    </row>
    <row r="49" spans="1:13" ht="15.75">
      <c r="A49" s="5">
        <v>40</v>
      </c>
      <c r="B49" s="28" t="s">
        <v>31</v>
      </c>
      <c r="C49" s="29" t="s">
        <v>282</v>
      </c>
      <c r="D49" s="23" t="s">
        <v>365</v>
      </c>
      <c r="E49" s="21">
        <v>20</v>
      </c>
      <c r="F49" s="21">
        <v>25</v>
      </c>
      <c r="G49" s="21">
        <v>20</v>
      </c>
      <c r="H49" s="21">
        <v>15</v>
      </c>
      <c r="I49" s="21"/>
      <c r="J49" s="21"/>
      <c r="K49" s="21"/>
      <c r="L49" s="22">
        <f t="shared" si="0"/>
        <v>80</v>
      </c>
      <c r="M49" s="23" t="str">
        <f t="shared" si="1"/>
        <v>Tốt</v>
      </c>
    </row>
    <row r="50" spans="1:13" ht="15.75">
      <c r="A50" s="5">
        <v>41</v>
      </c>
      <c r="B50" s="28" t="s">
        <v>283</v>
      </c>
      <c r="C50" s="29" t="s">
        <v>282</v>
      </c>
      <c r="D50" s="23" t="s">
        <v>366</v>
      </c>
      <c r="E50" s="21">
        <v>20</v>
      </c>
      <c r="F50" s="21">
        <v>25</v>
      </c>
      <c r="G50" s="21">
        <v>10</v>
      </c>
      <c r="H50" s="21">
        <v>15</v>
      </c>
      <c r="I50" s="21"/>
      <c r="J50" s="21"/>
      <c r="K50" s="21"/>
      <c r="L50" s="22">
        <f t="shared" si="0"/>
        <v>70</v>
      </c>
      <c r="M50" s="23" t="str">
        <f t="shared" si="1"/>
        <v>Khá</v>
      </c>
    </row>
    <row r="51" spans="1:13" ht="15.75">
      <c r="A51" s="5">
        <v>42</v>
      </c>
      <c r="B51" s="28" t="s">
        <v>121</v>
      </c>
      <c r="C51" s="29" t="s">
        <v>284</v>
      </c>
      <c r="D51" s="23" t="s">
        <v>367</v>
      </c>
      <c r="E51" s="21">
        <v>20</v>
      </c>
      <c r="F51" s="21">
        <v>25</v>
      </c>
      <c r="G51" s="21">
        <v>10</v>
      </c>
      <c r="H51" s="21">
        <v>15</v>
      </c>
      <c r="I51" s="21"/>
      <c r="J51" s="21"/>
      <c r="K51" s="21"/>
      <c r="L51" s="22">
        <f t="shared" si="0"/>
        <v>70</v>
      </c>
      <c r="M51" s="23" t="str">
        <f t="shared" si="1"/>
        <v>Khá</v>
      </c>
    </row>
    <row r="52" spans="1:13" ht="15.75">
      <c r="A52" s="5">
        <v>43</v>
      </c>
      <c r="B52" s="28" t="s">
        <v>1531</v>
      </c>
      <c r="C52" s="29" t="s">
        <v>284</v>
      </c>
      <c r="D52" s="23" t="s">
        <v>1532</v>
      </c>
      <c r="E52" s="21"/>
      <c r="F52" s="21"/>
      <c r="G52" s="21"/>
      <c r="H52" s="21"/>
      <c r="I52" s="21"/>
      <c r="J52" s="21"/>
      <c r="K52" s="21"/>
      <c r="L52" s="22"/>
      <c r="M52" s="23"/>
    </row>
    <row r="53" spans="1:13" ht="15.75">
      <c r="A53" s="5">
        <v>44</v>
      </c>
      <c r="B53" s="28" t="s">
        <v>285</v>
      </c>
      <c r="C53" s="29" t="s">
        <v>286</v>
      </c>
      <c r="D53" s="23" t="s">
        <v>369</v>
      </c>
      <c r="E53" s="21">
        <v>20</v>
      </c>
      <c r="F53" s="21">
        <v>25</v>
      </c>
      <c r="G53" s="21">
        <v>10</v>
      </c>
      <c r="H53" s="21">
        <v>15</v>
      </c>
      <c r="I53" s="21"/>
      <c r="J53" s="21"/>
      <c r="K53" s="21"/>
      <c r="L53" s="22">
        <f t="shared" si="0"/>
        <v>70</v>
      </c>
      <c r="M53" s="23" t="str">
        <f t="shared" si="1"/>
        <v>Khá</v>
      </c>
    </row>
    <row r="54" spans="1:13" ht="15.75">
      <c r="A54" s="5">
        <v>45</v>
      </c>
      <c r="B54" s="28" t="s">
        <v>287</v>
      </c>
      <c r="C54" s="29" t="s">
        <v>288</v>
      </c>
      <c r="D54" s="23" t="s">
        <v>368</v>
      </c>
      <c r="E54" s="21">
        <v>20</v>
      </c>
      <c r="F54" s="21">
        <v>25</v>
      </c>
      <c r="G54" s="21">
        <v>10</v>
      </c>
      <c r="H54" s="21">
        <v>15</v>
      </c>
      <c r="I54" s="21"/>
      <c r="J54" s="21"/>
      <c r="K54" s="21"/>
      <c r="L54" s="22">
        <f t="shared" si="0"/>
        <v>70</v>
      </c>
      <c r="M54" s="23" t="str">
        <f t="shared" si="1"/>
        <v>Khá</v>
      </c>
    </row>
    <row r="55" spans="1:13" ht="15.75">
      <c r="A55" s="5">
        <v>46</v>
      </c>
      <c r="B55" s="28" t="s">
        <v>289</v>
      </c>
      <c r="C55" s="29" t="s">
        <v>290</v>
      </c>
      <c r="D55" s="23" t="s">
        <v>370</v>
      </c>
      <c r="E55" s="21">
        <v>20</v>
      </c>
      <c r="F55" s="21">
        <v>25</v>
      </c>
      <c r="G55" s="21">
        <v>12</v>
      </c>
      <c r="H55" s="21">
        <v>15</v>
      </c>
      <c r="I55" s="21"/>
      <c r="J55" s="21"/>
      <c r="K55" s="21"/>
      <c r="L55" s="22">
        <f t="shared" si="0"/>
        <v>72</v>
      </c>
      <c r="M55" s="23" t="str">
        <f t="shared" si="1"/>
        <v>Khá</v>
      </c>
    </row>
    <row r="56" spans="1:13" ht="15.75">
      <c r="A56" s="5">
        <v>47</v>
      </c>
      <c r="B56" s="28" t="s">
        <v>291</v>
      </c>
      <c r="C56" s="29" t="s">
        <v>290</v>
      </c>
      <c r="D56" s="23" t="s">
        <v>371</v>
      </c>
      <c r="E56" s="21">
        <v>20</v>
      </c>
      <c r="F56" s="21">
        <v>25</v>
      </c>
      <c r="G56" s="21">
        <v>12</v>
      </c>
      <c r="H56" s="21">
        <v>15</v>
      </c>
      <c r="I56" s="21"/>
      <c r="J56" s="21"/>
      <c r="K56" s="21"/>
      <c r="L56" s="22">
        <f t="shared" si="0"/>
        <v>72</v>
      </c>
      <c r="M56" s="23" t="str">
        <f t="shared" si="1"/>
        <v>Khá</v>
      </c>
    </row>
    <row r="57" spans="1:13" ht="15.75">
      <c r="A57" s="5">
        <v>48</v>
      </c>
      <c r="B57" s="28" t="s">
        <v>292</v>
      </c>
      <c r="C57" s="29" t="s">
        <v>290</v>
      </c>
      <c r="D57" s="23" t="s">
        <v>372</v>
      </c>
      <c r="E57" s="21">
        <v>20</v>
      </c>
      <c r="F57" s="21">
        <v>25</v>
      </c>
      <c r="G57" s="21">
        <v>14</v>
      </c>
      <c r="H57" s="21">
        <v>15</v>
      </c>
      <c r="I57" s="21">
        <v>7</v>
      </c>
      <c r="J57" s="21"/>
      <c r="K57" s="21"/>
      <c r="L57" s="22">
        <f t="shared" si="0"/>
        <v>81</v>
      </c>
      <c r="M57" s="23" t="str">
        <f t="shared" si="1"/>
        <v>Tốt</v>
      </c>
    </row>
    <row r="58" spans="1:13" ht="15.75">
      <c r="A58" s="5">
        <v>49</v>
      </c>
      <c r="B58" s="28" t="s">
        <v>671</v>
      </c>
      <c r="C58" s="29" t="s">
        <v>290</v>
      </c>
      <c r="D58" s="23" t="s">
        <v>1533</v>
      </c>
      <c r="E58" s="21"/>
      <c r="F58" s="21"/>
      <c r="G58" s="21"/>
      <c r="H58" s="21"/>
      <c r="I58" s="21"/>
      <c r="J58" s="21"/>
      <c r="K58" s="21"/>
      <c r="L58" s="22"/>
      <c r="M58" s="23"/>
    </row>
    <row r="59" spans="1:13" ht="15.75">
      <c r="A59" s="5">
        <v>50</v>
      </c>
      <c r="B59" s="28" t="s">
        <v>293</v>
      </c>
      <c r="C59" s="29" t="s">
        <v>204</v>
      </c>
      <c r="D59" s="23" t="s">
        <v>373</v>
      </c>
      <c r="E59" s="21">
        <v>20</v>
      </c>
      <c r="F59" s="21">
        <v>25</v>
      </c>
      <c r="G59" s="21">
        <v>10</v>
      </c>
      <c r="H59" s="21">
        <v>15</v>
      </c>
      <c r="I59" s="21"/>
      <c r="J59" s="21"/>
      <c r="K59" s="21"/>
      <c r="L59" s="22">
        <f t="shared" si="0"/>
        <v>70</v>
      </c>
      <c r="M59" s="23" t="str">
        <f t="shared" si="1"/>
        <v>Khá</v>
      </c>
    </row>
    <row r="60" spans="1:13" ht="15.75">
      <c r="A60" s="5">
        <v>51</v>
      </c>
      <c r="B60" s="28" t="s">
        <v>294</v>
      </c>
      <c r="C60" s="29" t="s">
        <v>295</v>
      </c>
      <c r="D60" s="23" t="s">
        <v>374</v>
      </c>
      <c r="E60" s="21">
        <v>20</v>
      </c>
      <c r="F60" s="21">
        <v>25</v>
      </c>
      <c r="G60" s="21">
        <v>12</v>
      </c>
      <c r="H60" s="21">
        <v>15</v>
      </c>
      <c r="I60" s="21">
        <v>8</v>
      </c>
      <c r="J60" s="21"/>
      <c r="K60" s="21"/>
      <c r="L60" s="22">
        <f t="shared" si="0"/>
        <v>80</v>
      </c>
      <c r="M60" s="23" t="str">
        <f t="shared" si="1"/>
        <v>Tốt</v>
      </c>
    </row>
    <row r="61" spans="1:13" ht="15.75">
      <c r="A61" s="5">
        <v>52</v>
      </c>
      <c r="B61" s="28" t="s">
        <v>296</v>
      </c>
      <c r="C61" s="29" t="s">
        <v>297</v>
      </c>
      <c r="D61" s="23" t="s">
        <v>375</v>
      </c>
      <c r="E61" s="21">
        <v>20</v>
      </c>
      <c r="F61" s="21">
        <v>25</v>
      </c>
      <c r="G61" s="21">
        <v>10</v>
      </c>
      <c r="H61" s="21">
        <v>15</v>
      </c>
      <c r="I61" s="21"/>
      <c r="J61" s="21"/>
      <c r="K61" s="21"/>
      <c r="L61" s="22">
        <f t="shared" si="0"/>
        <v>70</v>
      </c>
      <c r="M61" s="23" t="str">
        <f t="shared" si="1"/>
        <v>Khá</v>
      </c>
    </row>
    <row r="62" spans="1:13" ht="15.75">
      <c r="A62" s="5">
        <v>53</v>
      </c>
      <c r="B62" s="28" t="s">
        <v>298</v>
      </c>
      <c r="C62" s="29" t="s">
        <v>299</v>
      </c>
      <c r="D62" s="23" t="s">
        <v>376</v>
      </c>
      <c r="E62" s="21">
        <v>20</v>
      </c>
      <c r="F62" s="21">
        <v>25</v>
      </c>
      <c r="G62" s="21">
        <v>12</v>
      </c>
      <c r="H62" s="21">
        <v>15</v>
      </c>
      <c r="I62" s="21"/>
      <c r="J62" s="21"/>
      <c r="K62" s="21"/>
      <c r="L62" s="22">
        <f t="shared" si="0"/>
        <v>72</v>
      </c>
      <c r="M62" s="23" t="str">
        <f t="shared" si="1"/>
        <v>Khá</v>
      </c>
    </row>
    <row r="63" spans="1:13" ht="15.75">
      <c r="A63" s="5">
        <v>54</v>
      </c>
      <c r="B63" s="28" t="s">
        <v>300</v>
      </c>
      <c r="C63" s="29" t="s">
        <v>127</v>
      </c>
      <c r="D63" s="23" t="s">
        <v>377</v>
      </c>
      <c r="E63" s="21">
        <v>20</v>
      </c>
      <c r="F63" s="21">
        <v>25</v>
      </c>
      <c r="G63" s="21">
        <v>10</v>
      </c>
      <c r="H63" s="21">
        <v>15</v>
      </c>
      <c r="I63" s="21"/>
      <c r="J63" s="21"/>
      <c r="K63" s="21"/>
      <c r="L63" s="22">
        <f t="shared" si="0"/>
        <v>70</v>
      </c>
      <c r="M63" s="23" t="str">
        <f t="shared" si="1"/>
        <v>Khá</v>
      </c>
    </row>
    <row r="64" spans="1:13" ht="15.75">
      <c r="A64" s="5">
        <v>55</v>
      </c>
      <c r="B64" s="28" t="s">
        <v>301</v>
      </c>
      <c r="C64" s="29" t="s">
        <v>127</v>
      </c>
      <c r="D64" s="23" t="s">
        <v>378</v>
      </c>
      <c r="E64" s="21">
        <v>20</v>
      </c>
      <c r="F64" s="21">
        <v>25</v>
      </c>
      <c r="G64" s="21">
        <v>10</v>
      </c>
      <c r="H64" s="21">
        <v>15</v>
      </c>
      <c r="I64" s="21"/>
      <c r="J64" s="21"/>
      <c r="K64" s="21"/>
      <c r="L64" s="22">
        <f t="shared" si="0"/>
        <v>70</v>
      </c>
      <c r="M64" s="23" t="str">
        <f t="shared" si="1"/>
        <v>Khá</v>
      </c>
    </row>
    <row r="65" spans="1:13" ht="15.75">
      <c r="A65" s="5">
        <v>56</v>
      </c>
      <c r="B65" s="28" t="s">
        <v>302</v>
      </c>
      <c r="C65" s="29" t="s">
        <v>127</v>
      </c>
      <c r="D65" s="23" t="s">
        <v>379</v>
      </c>
      <c r="E65" s="21">
        <v>20</v>
      </c>
      <c r="F65" s="21">
        <v>25</v>
      </c>
      <c r="G65" s="21">
        <v>10</v>
      </c>
      <c r="H65" s="21">
        <v>15</v>
      </c>
      <c r="I65" s="21"/>
      <c r="J65" s="21"/>
      <c r="K65" s="21"/>
      <c r="L65" s="22">
        <f t="shared" si="0"/>
        <v>70</v>
      </c>
      <c r="M65" s="23" t="str">
        <f t="shared" si="1"/>
        <v>Khá</v>
      </c>
    </row>
    <row r="66" spans="1:13" ht="15.75">
      <c r="A66" s="5">
        <v>57</v>
      </c>
      <c r="B66" s="28" t="s">
        <v>303</v>
      </c>
      <c r="C66" s="29" t="s">
        <v>304</v>
      </c>
      <c r="D66" s="23" t="s">
        <v>380</v>
      </c>
      <c r="E66" s="21">
        <v>20</v>
      </c>
      <c r="F66" s="21">
        <v>25</v>
      </c>
      <c r="G66" s="21">
        <v>10</v>
      </c>
      <c r="H66" s="21">
        <v>15</v>
      </c>
      <c r="I66" s="21"/>
      <c r="J66" s="21"/>
      <c r="K66" s="21"/>
      <c r="L66" s="22">
        <f t="shared" si="0"/>
        <v>70</v>
      </c>
      <c r="M66" s="23" t="str">
        <f t="shared" si="1"/>
        <v>Khá</v>
      </c>
    </row>
    <row r="67" spans="1:13" ht="15.75">
      <c r="A67" s="5">
        <v>58</v>
      </c>
      <c r="B67" s="28" t="s">
        <v>1534</v>
      </c>
      <c r="C67" s="29" t="s">
        <v>210</v>
      </c>
      <c r="D67" s="23" t="s">
        <v>381</v>
      </c>
      <c r="E67" s="21"/>
      <c r="F67" s="21"/>
      <c r="G67" s="21"/>
      <c r="H67" s="21"/>
      <c r="I67" s="21"/>
      <c r="J67" s="21"/>
      <c r="K67" s="21"/>
      <c r="L67" s="22"/>
      <c r="M67" s="23"/>
    </row>
    <row r="68" spans="1:13" ht="15.75">
      <c r="A68" s="5">
        <v>59</v>
      </c>
      <c r="B68" s="28" t="s">
        <v>1535</v>
      </c>
      <c r="C68" s="29" t="s">
        <v>210</v>
      </c>
      <c r="D68" s="23" t="s">
        <v>1536</v>
      </c>
      <c r="E68" s="21">
        <v>20</v>
      </c>
      <c r="F68" s="21">
        <v>25</v>
      </c>
      <c r="G68" s="21">
        <v>10</v>
      </c>
      <c r="H68" s="21">
        <v>15</v>
      </c>
      <c r="I68" s="21"/>
      <c r="J68" s="21"/>
      <c r="K68" s="21"/>
      <c r="L68" s="22">
        <f t="shared" si="0"/>
        <v>70</v>
      </c>
      <c r="M68" s="23" t="str">
        <f t="shared" si="1"/>
        <v>Khá</v>
      </c>
    </row>
    <row r="69" spans="1:13" ht="15.75">
      <c r="A69" s="5">
        <v>60</v>
      </c>
      <c r="B69" s="28" t="s">
        <v>265</v>
      </c>
      <c r="C69" s="29" t="s">
        <v>210</v>
      </c>
      <c r="D69" s="23" t="s">
        <v>382</v>
      </c>
      <c r="E69" s="21">
        <v>20</v>
      </c>
      <c r="F69" s="21">
        <v>25</v>
      </c>
      <c r="G69" s="21">
        <v>12</v>
      </c>
      <c r="H69" s="21">
        <v>15</v>
      </c>
      <c r="I69" s="21"/>
      <c r="J69" s="21"/>
      <c r="K69" s="21"/>
      <c r="L69" s="22">
        <f t="shared" si="0"/>
        <v>72</v>
      </c>
      <c r="M69" s="23" t="str">
        <f t="shared" si="1"/>
        <v>Khá</v>
      </c>
    </row>
    <row r="70" spans="1:13" ht="15.75">
      <c r="A70" s="5">
        <v>61</v>
      </c>
      <c r="B70" s="28" t="s">
        <v>305</v>
      </c>
      <c r="C70" s="29" t="s">
        <v>209</v>
      </c>
      <c r="D70" s="23" t="s">
        <v>383</v>
      </c>
      <c r="E70" s="21">
        <v>20</v>
      </c>
      <c r="F70" s="21">
        <v>25</v>
      </c>
      <c r="G70" s="21">
        <v>19</v>
      </c>
      <c r="H70" s="21">
        <v>15</v>
      </c>
      <c r="I70" s="21">
        <v>10</v>
      </c>
      <c r="J70" s="21"/>
      <c r="K70" s="21"/>
      <c r="L70" s="22">
        <f t="shared" si="0"/>
        <v>89</v>
      </c>
      <c r="M70" s="23" t="str">
        <f t="shared" si="1"/>
        <v>Tốt</v>
      </c>
    </row>
    <row r="71" spans="1:13" ht="15.75">
      <c r="A71" s="5">
        <v>62</v>
      </c>
      <c r="B71" s="28" t="s">
        <v>306</v>
      </c>
      <c r="C71" s="29" t="s">
        <v>209</v>
      </c>
      <c r="D71" s="23" t="s">
        <v>384</v>
      </c>
      <c r="E71" s="21">
        <v>20</v>
      </c>
      <c r="F71" s="21">
        <v>25</v>
      </c>
      <c r="G71" s="21">
        <v>20</v>
      </c>
      <c r="H71" s="21">
        <v>15</v>
      </c>
      <c r="I71" s="21"/>
      <c r="J71" s="21"/>
      <c r="K71" s="21"/>
      <c r="L71" s="22">
        <f t="shared" si="0"/>
        <v>80</v>
      </c>
      <c r="M71" s="23" t="str">
        <f t="shared" si="1"/>
        <v>Tốt</v>
      </c>
    </row>
    <row r="72" spans="1:13" ht="15.75">
      <c r="A72" s="5">
        <v>63</v>
      </c>
      <c r="B72" s="28" t="s">
        <v>307</v>
      </c>
      <c r="C72" s="29" t="s">
        <v>308</v>
      </c>
      <c r="D72" s="23" t="s">
        <v>385</v>
      </c>
      <c r="E72" s="21">
        <v>22</v>
      </c>
      <c r="F72" s="21">
        <v>25</v>
      </c>
      <c r="G72" s="21">
        <v>12</v>
      </c>
      <c r="H72" s="21">
        <v>15</v>
      </c>
      <c r="I72" s="21"/>
      <c r="J72" s="21"/>
      <c r="K72" s="21"/>
      <c r="L72" s="22">
        <f t="shared" si="0"/>
        <v>74</v>
      </c>
      <c r="M72" s="23" t="str">
        <f t="shared" si="1"/>
        <v>Khá</v>
      </c>
    </row>
    <row r="73" spans="1:13" ht="15.75">
      <c r="A73" s="5">
        <v>64</v>
      </c>
      <c r="B73" s="28" t="s">
        <v>309</v>
      </c>
      <c r="C73" s="29" t="s">
        <v>35</v>
      </c>
      <c r="D73" s="23" t="s">
        <v>386</v>
      </c>
      <c r="E73" s="21">
        <v>20</v>
      </c>
      <c r="F73" s="21">
        <v>25</v>
      </c>
      <c r="G73" s="21">
        <v>12</v>
      </c>
      <c r="H73" s="21">
        <v>15</v>
      </c>
      <c r="I73" s="21"/>
      <c r="J73" s="21"/>
      <c r="K73" s="21"/>
      <c r="L73" s="22">
        <f t="shared" si="0"/>
        <v>72</v>
      </c>
      <c r="M73" s="23" t="str">
        <f t="shared" si="1"/>
        <v>Khá</v>
      </c>
    </row>
    <row r="74" spans="1:13" ht="15.75">
      <c r="A74" s="5">
        <v>65</v>
      </c>
      <c r="B74" s="28" t="s">
        <v>310</v>
      </c>
      <c r="C74" s="29" t="s">
        <v>35</v>
      </c>
      <c r="D74" s="23" t="s">
        <v>387</v>
      </c>
      <c r="E74" s="21">
        <v>20</v>
      </c>
      <c r="F74" s="21">
        <v>25</v>
      </c>
      <c r="G74" s="21">
        <v>10</v>
      </c>
      <c r="H74" s="21">
        <v>15</v>
      </c>
      <c r="I74" s="21"/>
      <c r="J74" s="21"/>
      <c r="K74" s="21"/>
      <c r="L74" s="22">
        <f aca="true" t="shared" si="2" ref="L74:L94">SUM(E74:K74)</f>
        <v>70</v>
      </c>
      <c r="M74" s="23" t="str">
        <f t="shared" si="1"/>
        <v>Khá</v>
      </c>
    </row>
    <row r="75" spans="1:13" ht="15.75">
      <c r="A75" s="5">
        <v>66</v>
      </c>
      <c r="B75" s="28" t="s">
        <v>311</v>
      </c>
      <c r="C75" s="29" t="s">
        <v>312</v>
      </c>
      <c r="D75" s="23" t="s">
        <v>388</v>
      </c>
      <c r="E75" s="21">
        <v>20</v>
      </c>
      <c r="F75" s="21">
        <v>25</v>
      </c>
      <c r="G75" s="21">
        <v>12</v>
      </c>
      <c r="H75" s="21">
        <v>15</v>
      </c>
      <c r="I75" s="21"/>
      <c r="J75" s="21"/>
      <c r="K75" s="21"/>
      <c r="L75" s="22">
        <f t="shared" si="2"/>
        <v>72</v>
      </c>
      <c r="M75" s="23" t="str">
        <f aca="true" t="shared" si="3" ref="M75:M94">IF(L75&gt;89,"Xuất sắc",IF(L75&gt;79,"Tốt",IF(L75&gt;69,"Khá",IF(L75&gt;59,"Trung bình khá",IF(L75&gt;49,"Trung bình",IF(L75&gt;29,"Yếu","Kém"))))))</f>
        <v>Khá</v>
      </c>
    </row>
    <row r="76" spans="1:13" ht="15.75">
      <c r="A76" s="5">
        <v>67</v>
      </c>
      <c r="B76" s="28" t="s">
        <v>121</v>
      </c>
      <c r="C76" s="29" t="s">
        <v>36</v>
      </c>
      <c r="D76" s="23" t="s">
        <v>389</v>
      </c>
      <c r="E76" s="21">
        <v>20</v>
      </c>
      <c r="F76" s="21">
        <v>25</v>
      </c>
      <c r="G76" s="21">
        <v>10</v>
      </c>
      <c r="H76" s="21">
        <v>15</v>
      </c>
      <c r="I76" s="21"/>
      <c r="J76" s="21"/>
      <c r="K76" s="21"/>
      <c r="L76" s="22">
        <f t="shared" si="2"/>
        <v>70</v>
      </c>
      <c r="M76" s="23" t="str">
        <f t="shared" si="3"/>
        <v>Khá</v>
      </c>
    </row>
    <row r="77" spans="1:13" ht="15.75">
      <c r="A77" s="5">
        <v>68</v>
      </c>
      <c r="B77" s="28" t="s">
        <v>47</v>
      </c>
      <c r="C77" s="29" t="s">
        <v>36</v>
      </c>
      <c r="D77" s="23" t="s">
        <v>390</v>
      </c>
      <c r="E77" s="21">
        <v>25</v>
      </c>
      <c r="F77" s="21">
        <v>25</v>
      </c>
      <c r="G77" s="21">
        <v>17</v>
      </c>
      <c r="H77" s="21">
        <v>15</v>
      </c>
      <c r="I77" s="21"/>
      <c r="J77" s="21"/>
      <c r="K77" s="21"/>
      <c r="L77" s="22">
        <f t="shared" si="2"/>
        <v>82</v>
      </c>
      <c r="M77" s="23" t="str">
        <f t="shared" si="3"/>
        <v>Tốt</v>
      </c>
    </row>
    <row r="78" spans="1:13" ht="15.75">
      <c r="A78" s="5">
        <v>69</v>
      </c>
      <c r="B78" s="28" t="s">
        <v>313</v>
      </c>
      <c r="C78" s="29" t="s">
        <v>37</v>
      </c>
      <c r="D78" s="23" t="s">
        <v>391</v>
      </c>
      <c r="E78" s="21">
        <v>20</v>
      </c>
      <c r="F78" s="21">
        <v>25</v>
      </c>
      <c r="G78" s="21">
        <v>17</v>
      </c>
      <c r="H78" s="21">
        <v>15</v>
      </c>
      <c r="I78" s="21"/>
      <c r="J78" s="21"/>
      <c r="K78" s="21"/>
      <c r="L78" s="22">
        <f t="shared" si="2"/>
        <v>77</v>
      </c>
      <c r="M78" s="23" t="str">
        <f t="shared" si="3"/>
        <v>Khá</v>
      </c>
    </row>
    <row r="79" spans="1:13" ht="15.75">
      <c r="A79" s="5">
        <v>70</v>
      </c>
      <c r="B79" s="28" t="s">
        <v>269</v>
      </c>
      <c r="C79" s="29" t="s">
        <v>314</v>
      </c>
      <c r="D79" s="23" t="s">
        <v>392</v>
      </c>
      <c r="E79" s="21">
        <v>20</v>
      </c>
      <c r="F79" s="21">
        <v>25</v>
      </c>
      <c r="G79" s="21">
        <v>17</v>
      </c>
      <c r="H79" s="21">
        <v>15</v>
      </c>
      <c r="I79" s="21"/>
      <c r="J79" s="21"/>
      <c r="K79" s="21"/>
      <c r="L79" s="22">
        <f t="shared" si="2"/>
        <v>77</v>
      </c>
      <c r="M79" s="23" t="str">
        <f t="shared" si="3"/>
        <v>Khá</v>
      </c>
    </row>
    <row r="80" spans="1:13" ht="15.75">
      <c r="A80" s="5">
        <v>71</v>
      </c>
      <c r="B80" s="28" t="s">
        <v>315</v>
      </c>
      <c r="C80" s="29" t="s">
        <v>130</v>
      </c>
      <c r="D80" s="23" t="s">
        <v>393</v>
      </c>
      <c r="E80" s="21"/>
      <c r="F80" s="21"/>
      <c r="G80" s="21"/>
      <c r="H80" s="21"/>
      <c r="I80" s="21"/>
      <c r="J80" s="21"/>
      <c r="K80" s="21"/>
      <c r="L80" s="22"/>
      <c r="M80" s="23"/>
    </row>
    <row r="81" spans="1:13" ht="15.75">
      <c r="A81" s="5">
        <v>72</v>
      </c>
      <c r="B81" s="28" t="s">
        <v>316</v>
      </c>
      <c r="C81" s="29" t="s">
        <v>130</v>
      </c>
      <c r="D81" s="23" t="s">
        <v>394</v>
      </c>
      <c r="E81" s="21">
        <v>20</v>
      </c>
      <c r="F81" s="21">
        <v>25</v>
      </c>
      <c r="G81" s="21">
        <v>10</v>
      </c>
      <c r="H81" s="21">
        <v>15</v>
      </c>
      <c r="I81" s="21"/>
      <c r="J81" s="21"/>
      <c r="K81" s="21"/>
      <c r="L81" s="22">
        <f t="shared" si="2"/>
        <v>70</v>
      </c>
      <c r="M81" s="23" t="str">
        <f t="shared" si="3"/>
        <v>Khá</v>
      </c>
    </row>
    <row r="82" spans="1:13" ht="15.75">
      <c r="A82" s="5">
        <v>73</v>
      </c>
      <c r="B82" s="28" t="s">
        <v>317</v>
      </c>
      <c r="C82" s="29" t="s">
        <v>131</v>
      </c>
      <c r="D82" s="23" t="s">
        <v>395</v>
      </c>
      <c r="E82" s="21">
        <v>20</v>
      </c>
      <c r="F82" s="21">
        <v>25</v>
      </c>
      <c r="G82" s="21">
        <v>10</v>
      </c>
      <c r="H82" s="21">
        <v>15</v>
      </c>
      <c r="I82" s="21"/>
      <c r="J82" s="21"/>
      <c r="K82" s="21"/>
      <c r="L82" s="22">
        <f t="shared" si="2"/>
        <v>70</v>
      </c>
      <c r="M82" s="23" t="str">
        <f t="shared" si="3"/>
        <v>Khá</v>
      </c>
    </row>
    <row r="83" spans="1:13" ht="15.75">
      <c r="A83" s="5">
        <v>74</v>
      </c>
      <c r="B83" s="28" t="s">
        <v>122</v>
      </c>
      <c r="C83" s="29" t="s">
        <v>131</v>
      </c>
      <c r="D83" s="23" t="s">
        <v>396</v>
      </c>
      <c r="E83" s="21">
        <v>20</v>
      </c>
      <c r="F83" s="21">
        <v>25</v>
      </c>
      <c r="G83" s="21">
        <v>10</v>
      </c>
      <c r="H83" s="21">
        <v>15</v>
      </c>
      <c r="I83" s="21"/>
      <c r="J83" s="21"/>
      <c r="K83" s="21"/>
      <c r="L83" s="22">
        <f t="shared" si="2"/>
        <v>70</v>
      </c>
      <c r="M83" s="23" t="str">
        <f t="shared" si="3"/>
        <v>Khá</v>
      </c>
    </row>
    <row r="84" spans="1:13" ht="15.75">
      <c r="A84" s="5">
        <v>75</v>
      </c>
      <c r="B84" s="28" t="s">
        <v>318</v>
      </c>
      <c r="C84" s="29" t="s">
        <v>133</v>
      </c>
      <c r="D84" s="23" t="s">
        <v>397</v>
      </c>
      <c r="E84" s="21">
        <v>20</v>
      </c>
      <c r="F84" s="21">
        <v>25</v>
      </c>
      <c r="G84" s="21">
        <v>10</v>
      </c>
      <c r="H84" s="21">
        <v>15</v>
      </c>
      <c r="I84" s="21"/>
      <c r="J84" s="21"/>
      <c r="K84" s="21"/>
      <c r="L84" s="22">
        <f t="shared" si="2"/>
        <v>70</v>
      </c>
      <c r="M84" s="23" t="str">
        <f t="shared" si="3"/>
        <v>Khá</v>
      </c>
    </row>
    <row r="85" spans="1:13" ht="15.75">
      <c r="A85" s="5">
        <v>76</v>
      </c>
      <c r="B85" s="28" t="s">
        <v>121</v>
      </c>
      <c r="C85" s="29" t="s">
        <v>133</v>
      </c>
      <c r="D85" s="23" t="s">
        <v>398</v>
      </c>
      <c r="E85" s="21">
        <v>25</v>
      </c>
      <c r="F85" s="21">
        <v>25</v>
      </c>
      <c r="G85" s="21">
        <v>12</v>
      </c>
      <c r="H85" s="21">
        <v>15</v>
      </c>
      <c r="I85" s="21"/>
      <c r="J85" s="21"/>
      <c r="K85" s="21"/>
      <c r="L85" s="22">
        <f t="shared" si="2"/>
        <v>77</v>
      </c>
      <c r="M85" s="23" t="str">
        <f t="shared" si="3"/>
        <v>Khá</v>
      </c>
    </row>
    <row r="86" spans="1:13" ht="15.75">
      <c r="A86" s="5">
        <v>77</v>
      </c>
      <c r="B86" s="28" t="s">
        <v>319</v>
      </c>
      <c r="C86" s="29" t="s">
        <v>320</v>
      </c>
      <c r="D86" s="23" t="s">
        <v>399</v>
      </c>
      <c r="E86" s="21">
        <v>20</v>
      </c>
      <c r="F86" s="21">
        <v>25</v>
      </c>
      <c r="G86" s="21">
        <v>10</v>
      </c>
      <c r="H86" s="21">
        <v>15</v>
      </c>
      <c r="I86" s="21"/>
      <c r="J86" s="21"/>
      <c r="K86" s="21"/>
      <c r="L86" s="22">
        <f t="shared" si="2"/>
        <v>70</v>
      </c>
      <c r="M86" s="23" t="str">
        <f t="shared" si="3"/>
        <v>Khá</v>
      </c>
    </row>
    <row r="87" spans="1:13" ht="15.75">
      <c r="A87" s="5">
        <v>78</v>
      </c>
      <c r="B87" s="28" t="s">
        <v>321</v>
      </c>
      <c r="C87" s="29" t="s">
        <v>38</v>
      </c>
      <c r="D87" s="23" t="s">
        <v>400</v>
      </c>
      <c r="E87" s="21">
        <v>20</v>
      </c>
      <c r="F87" s="21">
        <v>25</v>
      </c>
      <c r="G87" s="21">
        <v>10</v>
      </c>
      <c r="H87" s="21">
        <v>15</v>
      </c>
      <c r="I87" s="21"/>
      <c r="J87" s="21"/>
      <c r="K87" s="21"/>
      <c r="L87" s="22">
        <f t="shared" si="2"/>
        <v>70</v>
      </c>
      <c r="M87" s="23" t="str">
        <f t="shared" si="3"/>
        <v>Khá</v>
      </c>
    </row>
    <row r="88" spans="1:13" ht="15.75">
      <c r="A88" s="5">
        <v>79</v>
      </c>
      <c r="B88" s="28" t="s">
        <v>322</v>
      </c>
      <c r="C88" s="29" t="s">
        <v>38</v>
      </c>
      <c r="D88" s="23" t="s">
        <v>401</v>
      </c>
      <c r="E88" s="21">
        <v>25</v>
      </c>
      <c r="F88" s="21">
        <v>25</v>
      </c>
      <c r="G88" s="21">
        <v>10</v>
      </c>
      <c r="H88" s="21">
        <v>15</v>
      </c>
      <c r="I88" s="21">
        <v>8</v>
      </c>
      <c r="J88" s="21"/>
      <c r="K88" s="21"/>
      <c r="L88" s="22">
        <f t="shared" si="2"/>
        <v>83</v>
      </c>
      <c r="M88" s="23" t="str">
        <f t="shared" si="3"/>
        <v>Tốt</v>
      </c>
    </row>
    <row r="89" spans="1:13" ht="15.75">
      <c r="A89" s="5">
        <v>80</v>
      </c>
      <c r="B89" s="28" t="s">
        <v>323</v>
      </c>
      <c r="C89" s="29" t="s">
        <v>38</v>
      </c>
      <c r="D89" s="23" t="s">
        <v>402</v>
      </c>
      <c r="E89" s="21">
        <v>20</v>
      </c>
      <c r="F89" s="21">
        <v>25</v>
      </c>
      <c r="G89" s="21">
        <v>17</v>
      </c>
      <c r="H89" s="21">
        <v>15</v>
      </c>
      <c r="I89" s="21">
        <v>10</v>
      </c>
      <c r="J89" s="21"/>
      <c r="K89" s="21"/>
      <c r="L89" s="22">
        <f t="shared" si="2"/>
        <v>87</v>
      </c>
      <c r="M89" s="23" t="str">
        <f t="shared" si="3"/>
        <v>Tốt</v>
      </c>
    </row>
    <row r="90" spans="1:13" ht="15.75">
      <c r="A90" s="5">
        <v>81</v>
      </c>
      <c r="B90" s="28" t="s">
        <v>324</v>
      </c>
      <c r="C90" s="29" t="s">
        <v>38</v>
      </c>
      <c r="D90" s="23" t="s">
        <v>403</v>
      </c>
      <c r="E90" s="21">
        <v>20</v>
      </c>
      <c r="F90" s="21">
        <v>25</v>
      </c>
      <c r="G90" s="21">
        <v>12</v>
      </c>
      <c r="H90" s="21">
        <v>15</v>
      </c>
      <c r="I90" s="21"/>
      <c r="J90" s="21"/>
      <c r="K90" s="21"/>
      <c r="L90" s="22">
        <f t="shared" si="2"/>
        <v>72</v>
      </c>
      <c r="M90" s="23" t="str">
        <f t="shared" si="3"/>
        <v>Khá</v>
      </c>
    </row>
    <row r="91" spans="1:13" ht="15.75">
      <c r="A91" s="5">
        <v>82</v>
      </c>
      <c r="B91" s="28" t="s">
        <v>325</v>
      </c>
      <c r="C91" s="29" t="s">
        <v>326</v>
      </c>
      <c r="D91" s="23" t="s">
        <v>404</v>
      </c>
      <c r="E91" s="21">
        <v>20</v>
      </c>
      <c r="F91" s="21">
        <v>25</v>
      </c>
      <c r="G91" s="21">
        <v>15</v>
      </c>
      <c r="H91" s="21">
        <v>15</v>
      </c>
      <c r="I91" s="21"/>
      <c r="J91" s="21"/>
      <c r="K91" s="21"/>
      <c r="L91" s="22">
        <f t="shared" si="2"/>
        <v>75</v>
      </c>
      <c r="M91" s="23" t="str">
        <f t="shared" si="3"/>
        <v>Khá</v>
      </c>
    </row>
    <row r="92" spans="1:13" ht="15.75">
      <c r="A92" s="5">
        <v>83</v>
      </c>
      <c r="B92" s="28" t="s">
        <v>327</v>
      </c>
      <c r="C92" s="29" t="s">
        <v>326</v>
      </c>
      <c r="D92" s="23" t="s">
        <v>405</v>
      </c>
      <c r="E92" s="21">
        <v>20</v>
      </c>
      <c r="F92" s="21">
        <v>25</v>
      </c>
      <c r="G92" s="21">
        <v>10</v>
      </c>
      <c r="H92" s="21">
        <v>15</v>
      </c>
      <c r="I92" s="21"/>
      <c r="J92" s="21"/>
      <c r="K92" s="21"/>
      <c r="L92" s="22">
        <f t="shared" si="2"/>
        <v>70</v>
      </c>
      <c r="M92" s="23" t="str">
        <f t="shared" si="3"/>
        <v>Khá</v>
      </c>
    </row>
    <row r="93" spans="1:13" ht="15.75">
      <c r="A93" s="5">
        <v>84</v>
      </c>
      <c r="B93" s="28" t="s">
        <v>136</v>
      </c>
      <c r="C93" s="29" t="s">
        <v>326</v>
      </c>
      <c r="D93" s="23" t="s">
        <v>406</v>
      </c>
      <c r="E93" s="21">
        <v>20</v>
      </c>
      <c r="F93" s="21">
        <v>25</v>
      </c>
      <c r="G93" s="21">
        <v>10</v>
      </c>
      <c r="H93" s="21">
        <v>15</v>
      </c>
      <c r="I93" s="21"/>
      <c r="J93" s="21"/>
      <c r="K93" s="21"/>
      <c r="L93" s="22">
        <f t="shared" si="2"/>
        <v>70</v>
      </c>
      <c r="M93" s="23" t="str">
        <f t="shared" si="3"/>
        <v>Khá</v>
      </c>
    </row>
    <row r="94" spans="1:13" ht="15.75">
      <c r="A94" s="5">
        <v>85</v>
      </c>
      <c r="B94" s="28" t="s">
        <v>328</v>
      </c>
      <c r="C94" s="29" t="s">
        <v>329</v>
      </c>
      <c r="D94" s="23" t="s">
        <v>407</v>
      </c>
      <c r="E94" s="21">
        <v>20</v>
      </c>
      <c r="F94" s="21">
        <v>25</v>
      </c>
      <c r="G94" s="21">
        <v>10</v>
      </c>
      <c r="H94" s="21">
        <v>15</v>
      </c>
      <c r="I94" s="21"/>
      <c r="J94" s="21"/>
      <c r="K94" s="21"/>
      <c r="L94" s="22">
        <f t="shared" si="2"/>
        <v>70</v>
      </c>
      <c r="M94" s="23" t="str">
        <f t="shared" si="3"/>
        <v>Khá</v>
      </c>
    </row>
  </sheetData>
  <sheetProtection/>
  <mergeCells count="14">
    <mergeCell ref="A5:M5"/>
    <mergeCell ref="A1:D1"/>
    <mergeCell ref="G1:M1"/>
    <mergeCell ref="A2:D2"/>
    <mergeCell ref="G2:M2"/>
    <mergeCell ref="A4:M4"/>
    <mergeCell ref="M7:M8"/>
    <mergeCell ref="B9:C9"/>
    <mergeCell ref="A7:A8"/>
    <mergeCell ref="B7:C8"/>
    <mergeCell ref="D7:D8"/>
    <mergeCell ref="E7:J7"/>
    <mergeCell ref="K7:K8"/>
    <mergeCell ref="L7:L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63">
      <selection activeCell="D67" sqref="D67"/>
    </sheetView>
  </sheetViews>
  <sheetFormatPr defaultColWidth="9.140625" defaultRowHeight="15"/>
  <cols>
    <col min="1" max="1" width="5.28125" style="0" customWidth="1"/>
    <col min="2" max="2" width="16.57421875" style="0" bestFit="1" customWidth="1"/>
    <col min="4" max="4" width="12.57421875" style="0" bestFit="1" customWidth="1"/>
  </cols>
  <sheetData>
    <row r="1" spans="1:13" ht="15.75">
      <c r="A1" s="89" t="s">
        <v>0</v>
      </c>
      <c r="B1" s="89"/>
      <c r="C1" s="89"/>
      <c r="D1" s="89"/>
      <c r="E1" s="1"/>
      <c r="F1" s="1"/>
      <c r="G1" s="90" t="s">
        <v>1</v>
      </c>
      <c r="H1" s="90"/>
      <c r="I1" s="90"/>
      <c r="J1" s="90"/>
      <c r="K1" s="90"/>
      <c r="L1" s="90"/>
      <c r="M1" s="90"/>
    </row>
    <row r="2" spans="1:13" ht="15.75">
      <c r="A2" s="91" t="s">
        <v>408</v>
      </c>
      <c r="B2" s="91"/>
      <c r="C2" s="91"/>
      <c r="D2" s="91"/>
      <c r="E2" s="1"/>
      <c r="F2" s="1"/>
      <c r="G2" s="90" t="s">
        <v>2</v>
      </c>
      <c r="H2" s="90"/>
      <c r="I2" s="90"/>
      <c r="J2" s="90"/>
      <c r="K2" s="90"/>
      <c r="L2" s="90"/>
      <c r="M2" s="90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88" t="s">
        <v>409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18.75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7" spans="1:13" ht="15">
      <c r="A7" s="86" t="s">
        <v>4</v>
      </c>
      <c r="B7" s="86" t="s">
        <v>5</v>
      </c>
      <c r="C7" s="86"/>
      <c r="D7" s="86" t="s">
        <v>6</v>
      </c>
      <c r="E7" s="86" t="s">
        <v>7</v>
      </c>
      <c r="F7" s="86"/>
      <c r="G7" s="86"/>
      <c r="H7" s="86"/>
      <c r="I7" s="86"/>
      <c r="J7" s="86"/>
      <c r="K7" s="87" t="s">
        <v>8</v>
      </c>
      <c r="L7" s="87" t="s">
        <v>9</v>
      </c>
      <c r="M7" s="86" t="s">
        <v>10</v>
      </c>
    </row>
    <row r="8" spans="1:13" ht="15">
      <c r="A8" s="86"/>
      <c r="B8" s="86"/>
      <c r="C8" s="86"/>
      <c r="D8" s="86"/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87"/>
      <c r="L8" s="87"/>
      <c r="M8" s="86"/>
    </row>
    <row r="9" spans="1:13" ht="15">
      <c r="A9" s="4">
        <v>1</v>
      </c>
      <c r="B9" s="95">
        <v>2</v>
      </c>
      <c r="C9" s="95"/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</row>
    <row r="10" spans="1:13" ht="15.75">
      <c r="A10" s="5">
        <v>1</v>
      </c>
      <c r="B10" s="24" t="s">
        <v>410</v>
      </c>
      <c r="C10" s="25" t="s">
        <v>212</v>
      </c>
      <c r="D10" s="26" t="s">
        <v>489</v>
      </c>
      <c r="E10" s="21">
        <v>20</v>
      </c>
      <c r="F10" s="21">
        <v>25</v>
      </c>
      <c r="G10" s="21">
        <v>14</v>
      </c>
      <c r="H10" s="21">
        <v>15</v>
      </c>
      <c r="I10" s="21">
        <v>10</v>
      </c>
      <c r="J10" s="21"/>
      <c r="K10" s="21"/>
      <c r="L10" s="22">
        <f aca="true" t="shared" si="0" ref="L10:L73">SUM(E10:K10)</f>
        <v>84</v>
      </c>
      <c r="M10" s="23" t="str">
        <f>IF(L10&gt;89,"Xuất sắc",IF(L10&gt;79,"Tốt",IF(L10&gt;69,"Khá",IF(L10&gt;59,"Trung bình khá",IF(L10&gt;49,"Trung bình",IF(L10&gt;29,"Yếu","Kém"))))))</f>
        <v>Tốt</v>
      </c>
    </row>
    <row r="11" spans="1:13" ht="15.75">
      <c r="A11" s="5">
        <v>2</v>
      </c>
      <c r="B11" s="24" t="s">
        <v>411</v>
      </c>
      <c r="C11" s="25" t="s">
        <v>41</v>
      </c>
      <c r="D11" s="26" t="s">
        <v>490</v>
      </c>
      <c r="E11" s="21">
        <v>20</v>
      </c>
      <c r="F11" s="21">
        <v>25</v>
      </c>
      <c r="G11" s="21">
        <v>10</v>
      </c>
      <c r="H11" s="21">
        <v>15</v>
      </c>
      <c r="I11" s="21"/>
      <c r="J11" s="21"/>
      <c r="K11" s="21"/>
      <c r="L11" s="22">
        <f t="shared" si="0"/>
        <v>70</v>
      </c>
      <c r="M11" s="23" t="str">
        <f aca="true" t="shared" si="1" ref="M11:M74">IF(L11&gt;89,"Xuất sắc",IF(L11&gt;79,"Tốt",IF(L11&gt;69,"Khá",IF(L11&gt;59,"Trung bình khá",IF(L11&gt;49,"Trung bình",IF(L11&gt;29,"Yếu","Kém"))))))</f>
        <v>Khá</v>
      </c>
    </row>
    <row r="12" spans="1:13" ht="15.75">
      <c r="A12" s="5">
        <v>3</v>
      </c>
      <c r="B12" s="24" t="s">
        <v>412</v>
      </c>
      <c r="C12" s="25" t="s">
        <v>137</v>
      </c>
      <c r="D12" s="26" t="s">
        <v>491</v>
      </c>
      <c r="E12" s="21">
        <v>20</v>
      </c>
      <c r="F12" s="21">
        <v>25</v>
      </c>
      <c r="G12" s="21">
        <v>18</v>
      </c>
      <c r="H12" s="21">
        <v>15</v>
      </c>
      <c r="I12" s="21">
        <v>10</v>
      </c>
      <c r="J12" s="21"/>
      <c r="K12" s="21"/>
      <c r="L12" s="22">
        <f t="shared" si="0"/>
        <v>88</v>
      </c>
      <c r="M12" s="23" t="str">
        <f t="shared" si="1"/>
        <v>Tốt</v>
      </c>
    </row>
    <row r="13" spans="1:13" ht="15.75">
      <c r="A13" s="5">
        <v>4</v>
      </c>
      <c r="B13" s="24" t="s">
        <v>413</v>
      </c>
      <c r="C13" s="25" t="s">
        <v>414</v>
      </c>
      <c r="D13" s="26" t="s">
        <v>492</v>
      </c>
      <c r="E13" s="21">
        <v>20</v>
      </c>
      <c r="F13" s="21">
        <v>25</v>
      </c>
      <c r="G13" s="21">
        <v>20</v>
      </c>
      <c r="H13" s="21">
        <v>15</v>
      </c>
      <c r="I13" s="21"/>
      <c r="J13" s="21"/>
      <c r="K13" s="21"/>
      <c r="L13" s="22">
        <f t="shared" si="0"/>
        <v>80</v>
      </c>
      <c r="M13" s="23" t="str">
        <f t="shared" si="1"/>
        <v>Tốt</v>
      </c>
    </row>
    <row r="14" spans="1:13" ht="15.75">
      <c r="A14" s="5">
        <v>5</v>
      </c>
      <c r="B14" s="24" t="s">
        <v>217</v>
      </c>
      <c r="C14" s="25" t="s">
        <v>414</v>
      </c>
      <c r="D14" s="26" t="s">
        <v>493</v>
      </c>
      <c r="E14" s="21">
        <v>20</v>
      </c>
      <c r="F14" s="21">
        <v>25</v>
      </c>
      <c r="G14" s="21">
        <v>10</v>
      </c>
      <c r="H14" s="21">
        <v>15</v>
      </c>
      <c r="I14" s="21"/>
      <c r="J14" s="21"/>
      <c r="K14" s="21"/>
      <c r="L14" s="22">
        <f t="shared" si="0"/>
        <v>70</v>
      </c>
      <c r="M14" s="23" t="str">
        <f t="shared" si="1"/>
        <v>Khá</v>
      </c>
    </row>
    <row r="15" spans="1:13" ht="15.75">
      <c r="A15" s="5">
        <v>6</v>
      </c>
      <c r="B15" s="24" t="s">
        <v>415</v>
      </c>
      <c r="C15" s="25" t="s">
        <v>414</v>
      </c>
      <c r="D15" s="26" t="s">
        <v>494</v>
      </c>
      <c r="E15" s="21">
        <v>20</v>
      </c>
      <c r="F15" s="21">
        <v>25</v>
      </c>
      <c r="G15" s="21">
        <v>10</v>
      </c>
      <c r="H15" s="21">
        <v>15</v>
      </c>
      <c r="I15" s="21"/>
      <c r="J15" s="21"/>
      <c r="K15" s="21"/>
      <c r="L15" s="22">
        <f t="shared" si="0"/>
        <v>70</v>
      </c>
      <c r="M15" s="23" t="str">
        <f t="shared" si="1"/>
        <v>Khá</v>
      </c>
    </row>
    <row r="16" spans="1:13" ht="15.75">
      <c r="A16" s="5">
        <v>7</v>
      </c>
      <c r="B16" s="24" t="s">
        <v>416</v>
      </c>
      <c r="C16" s="25" t="s">
        <v>213</v>
      </c>
      <c r="D16" s="26" t="s">
        <v>495</v>
      </c>
      <c r="E16" s="21">
        <v>20</v>
      </c>
      <c r="F16" s="21">
        <v>25</v>
      </c>
      <c r="G16" s="21">
        <v>10</v>
      </c>
      <c r="H16" s="21">
        <v>15</v>
      </c>
      <c r="I16" s="21"/>
      <c r="J16" s="21"/>
      <c r="K16" s="21"/>
      <c r="L16" s="22">
        <f t="shared" si="0"/>
        <v>70</v>
      </c>
      <c r="M16" s="23" t="str">
        <f t="shared" si="1"/>
        <v>Khá</v>
      </c>
    </row>
    <row r="17" spans="1:13" ht="15.75">
      <c r="A17" s="5">
        <v>8</v>
      </c>
      <c r="B17" s="24" t="s">
        <v>31</v>
      </c>
      <c r="C17" s="25" t="s">
        <v>213</v>
      </c>
      <c r="D17" s="26" t="s">
        <v>496</v>
      </c>
      <c r="E17" s="21">
        <v>20</v>
      </c>
      <c r="F17" s="21">
        <v>25</v>
      </c>
      <c r="G17" s="21">
        <v>16</v>
      </c>
      <c r="H17" s="21">
        <v>15</v>
      </c>
      <c r="I17" s="21"/>
      <c r="J17" s="21"/>
      <c r="K17" s="21"/>
      <c r="L17" s="22">
        <f t="shared" si="0"/>
        <v>76</v>
      </c>
      <c r="M17" s="23" t="str">
        <f t="shared" si="1"/>
        <v>Khá</v>
      </c>
    </row>
    <row r="18" spans="1:13" ht="15.75">
      <c r="A18" s="5">
        <v>9</v>
      </c>
      <c r="B18" s="24" t="s">
        <v>47</v>
      </c>
      <c r="C18" s="25" t="s">
        <v>213</v>
      </c>
      <c r="D18" s="26" t="s">
        <v>497</v>
      </c>
      <c r="E18" s="21">
        <v>20</v>
      </c>
      <c r="F18" s="21">
        <v>25</v>
      </c>
      <c r="G18" s="21">
        <v>10</v>
      </c>
      <c r="H18" s="21">
        <v>15</v>
      </c>
      <c r="I18" s="21"/>
      <c r="J18" s="21"/>
      <c r="K18" s="21"/>
      <c r="L18" s="22">
        <f t="shared" si="0"/>
        <v>70</v>
      </c>
      <c r="M18" s="23" t="str">
        <f t="shared" si="1"/>
        <v>Khá</v>
      </c>
    </row>
    <row r="19" spans="1:13" ht="15.75">
      <c r="A19" s="5">
        <v>10</v>
      </c>
      <c r="B19" s="24" t="s">
        <v>417</v>
      </c>
      <c r="C19" s="25" t="s">
        <v>418</v>
      </c>
      <c r="D19" s="26" t="s">
        <v>498</v>
      </c>
      <c r="E19" s="21">
        <v>20</v>
      </c>
      <c r="F19" s="21">
        <v>25</v>
      </c>
      <c r="G19" s="21">
        <v>10</v>
      </c>
      <c r="H19" s="21">
        <v>15</v>
      </c>
      <c r="I19" s="21"/>
      <c r="J19" s="21"/>
      <c r="K19" s="21"/>
      <c r="L19" s="22">
        <f t="shared" si="0"/>
        <v>70</v>
      </c>
      <c r="M19" s="23" t="str">
        <f t="shared" si="1"/>
        <v>Khá</v>
      </c>
    </row>
    <row r="20" spans="1:13" ht="15.75">
      <c r="A20" s="5">
        <v>11</v>
      </c>
      <c r="B20" s="24" t="s">
        <v>419</v>
      </c>
      <c r="C20" s="25" t="s">
        <v>420</v>
      </c>
      <c r="D20" s="26" t="s">
        <v>499</v>
      </c>
      <c r="E20" s="21">
        <v>20</v>
      </c>
      <c r="F20" s="21">
        <v>25</v>
      </c>
      <c r="G20" s="21">
        <v>10</v>
      </c>
      <c r="H20" s="21">
        <v>15</v>
      </c>
      <c r="I20" s="21"/>
      <c r="J20" s="21"/>
      <c r="K20" s="27"/>
      <c r="L20" s="22">
        <f t="shared" si="0"/>
        <v>70</v>
      </c>
      <c r="M20" s="23" t="str">
        <f t="shared" si="1"/>
        <v>Khá</v>
      </c>
    </row>
    <row r="21" spans="1:13" ht="15.75">
      <c r="A21" s="5">
        <v>12</v>
      </c>
      <c r="B21" s="24" t="s">
        <v>421</v>
      </c>
      <c r="C21" s="25" t="s">
        <v>422</v>
      </c>
      <c r="D21" s="26" t="s">
        <v>500</v>
      </c>
      <c r="E21" s="21">
        <v>20</v>
      </c>
      <c r="F21" s="21">
        <v>25</v>
      </c>
      <c r="G21" s="21">
        <v>10</v>
      </c>
      <c r="H21" s="21">
        <v>15</v>
      </c>
      <c r="I21" s="21"/>
      <c r="J21" s="21"/>
      <c r="K21" s="27"/>
      <c r="L21" s="22">
        <f t="shared" si="0"/>
        <v>70</v>
      </c>
      <c r="M21" s="23" t="str">
        <f t="shared" si="1"/>
        <v>Khá</v>
      </c>
    </row>
    <row r="22" spans="1:13" ht="15.75">
      <c r="A22" s="5">
        <v>13</v>
      </c>
      <c r="B22" s="24" t="s">
        <v>423</v>
      </c>
      <c r="C22" s="25" t="s">
        <v>44</v>
      </c>
      <c r="D22" s="26" t="s">
        <v>501</v>
      </c>
      <c r="E22" s="21">
        <v>20</v>
      </c>
      <c r="F22" s="21">
        <v>25</v>
      </c>
      <c r="G22" s="21">
        <v>17</v>
      </c>
      <c r="H22" s="21">
        <v>15</v>
      </c>
      <c r="I22" s="21"/>
      <c r="J22" s="21"/>
      <c r="K22" s="27"/>
      <c r="L22" s="22">
        <f t="shared" si="0"/>
        <v>77</v>
      </c>
      <c r="M22" s="23" t="str">
        <f t="shared" si="1"/>
        <v>Khá</v>
      </c>
    </row>
    <row r="23" spans="1:13" ht="15.75">
      <c r="A23" s="5">
        <v>14</v>
      </c>
      <c r="B23" s="24" t="s">
        <v>49</v>
      </c>
      <c r="C23" s="25" t="s">
        <v>424</v>
      </c>
      <c r="D23" s="26" t="s">
        <v>502</v>
      </c>
      <c r="E23" s="21">
        <v>20</v>
      </c>
      <c r="F23" s="21">
        <v>25</v>
      </c>
      <c r="G23" s="21">
        <v>20</v>
      </c>
      <c r="H23" s="21">
        <v>15</v>
      </c>
      <c r="I23" s="21"/>
      <c r="J23" s="21"/>
      <c r="K23" s="21"/>
      <c r="L23" s="22">
        <f t="shared" si="0"/>
        <v>80</v>
      </c>
      <c r="M23" s="23" t="str">
        <f t="shared" si="1"/>
        <v>Tốt</v>
      </c>
    </row>
    <row r="24" spans="1:13" ht="15.75">
      <c r="A24" s="5">
        <v>15</v>
      </c>
      <c r="B24" s="24" t="s">
        <v>425</v>
      </c>
      <c r="C24" s="25" t="s">
        <v>138</v>
      </c>
      <c r="D24" s="26" t="s">
        <v>503</v>
      </c>
      <c r="E24" s="21">
        <v>20</v>
      </c>
      <c r="F24" s="21">
        <v>25</v>
      </c>
      <c r="G24" s="21">
        <v>10</v>
      </c>
      <c r="H24" s="21">
        <v>15</v>
      </c>
      <c r="I24" s="21"/>
      <c r="J24" s="21"/>
      <c r="K24" s="21"/>
      <c r="L24" s="22">
        <f t="shared" si="0"/>
        <v>70</v>
      </c>
      <c r="M24" s="23" t="str">
        <f t="shared" si="1"/>
        <v>Khá</v>
      </c>
    </row>
    <row r="25" spans="1:13" ht="15.75">
      <c r="A25" s="5">
        <v>16</v>
      </c>
      <c r="B25" s="24" t="s">
        <v>426</v>
      </c>
      <c r="C25" s="25" t="s">
        <v>427</v>
      </c>
      <c r="D25" s="26" t="s">
        <v>504</v>
      </c>
      <c r="E25" s="21">
        <v>20</v>
      </c>
      <c r="F25" s="21">
        <v>25</v>
      </c>
      <c r="G25" s="21">
        <v>17</v>
      </c>
      <c r="H25" s="21">
        <v>15</v>
      </c>
      <c r="I25" s="21"/>
      <c r="J25" s="21"/>
      <c r="K25" s="21"/>
      <c r="L25" s="22">
        <f t="shared" si="0"/>
        <v>77</v>
      </c>
      <c r="M25" s="23" t="str">
        <f t="shared" si="1"/>
        <v>Khá</v>
      </c>
    </row>
    <row r="26" spans="1:13" ht="15.75">
      <c r="A26" s="5">
        <v>17</v>
      </c>
      <c r="B26" s="24" t="s">
        <v>428</v>
      </c>
      <c r="C26" s="25" t="s">
        <v>429</v>
      </c>
      <c r="D26" s="26" t="s">
        <v>505</v>
      </c>
      <c r="E26" s="21">
        <v>20</v>
      </c>
      <c r="F26" s="21">
        <v>25</v>
      </c>
      <c r="G26" s="21">
        <v>10</v>
      </c>
      <c r="H26" s="21">
        <v>15</v>
      </c>
      <c r="I26" s="21"/>
      <c r="J26" s="21"/>
      <c r="K26" s="21"/>
      <c r="L26" s="22">
        <f t="shared" si="0"/>
        <v>70</v>
      </c>
      <c r="M26" s="23" t="str">
        <f t="shared" si="1"/>
        <v>Khá</v>
      </c>
    </row>
    <row r="27" spans="1:13" ht="15.75">
      <c r="A27" s="5">
        <v>18</v>
      </c>
      <c r="B27" s="24" t="s">
        <v>430</v>
      </c>
      <c r="C27" s="25" t="s">
        <v>45</v>
      </c>
      <c r="D27" s="26" t="s">
        <v>506</v>
      </c>
      <c r="E27" s="21">
        <v>20</v>
      </c>
      <c r="F27" s="21">
        <v>25</v>
      </c>
      <c r="G27" s="21">
        <v>10</v>
      </c>
      <c r="H27" s="21">
        <v>15</v>
      </c>
      <c r="I27" s="21"/>
      <c r="J27" s="21"/>
      <c r="K27" s="21"/>
      <c r="L27" s="22">
        <f t="shared" si="0"/>
        <v>70</v>
      </c>
      <c r="M27" s="23" t="str">
        <f t="shared" si="1"/>
        <v>Khá</v>
      </c>
    </row>
    <row r="28" spans="1:13" ht="15.75">
      <c r="A28" s="5">
        <v>19</v>
      </c>
      <c r="B28" s="24" t="s">
        <v>431</v>
      </c>
      <c r="C28" s="25" t="s">
        <v>46</v>
      </c>
      <c r="D28" s="26" t="s">
        <v>507</v>
      </c>
      <c r="E28" s="21">
        <v>20</v>
      </c>
      <c r="F28" s="21">
        <v>25</v>
      </c>
      <c r="G28" s="21">
        <v>17</v>
      </c>
      <c r="H28" s="21">
        <v>15</v>
      </c>
      <c r="I28" s="21"/>
      <c r="J28" s="21"/>
      <c r="K28" s="21"/>
      <c r="L28" s="22">
        <f t="shared" si="0"/>
        <v>77</v>
      </c>
      <c r="M28" s="23" t="str">
        <f t="shared" si="1"/>
        <v>Khá</v>
      </c>
    </row>
    <row r="29" spans="1:13" ht="15.75">
      <c r="A29" s="5">
        <v>20</v>
      </c>
      <c r="B29" s="24" t="s">
        <v>31</v>
      </c>
      <c r="C29" s="25" t="s">
        <v>432</v>
      </c>
      <c r="D29" s="26" t="s">
        <v>509</v>
      </c>
      <c r="E29" s="21">
        <v>20</v>
      </c>
      <c r="F29" s="21">
        <v>25</v>
      </c>
      <c r="G29" s="21">
        <v>10</v>
      </c>
      <c r="H29" s="21">
        <v>15</v>
      </c>
      <c r="I29" s="21"/>
      <c r="J29" s="21"/>
      <c r="K29" s="21"/>
      <c r="L29" s="22">
        <f t="shared" si="0"/>
        <v>70</v>
      </c>
      <c r="M29" s="23" t="str">
        <f t="shared" si="1"/>
        <v>Khá</v>
      </c>
    </row>
    <row r="30" spans="1:13" ht="15.75">
      <c r="A30" s="5">
        <v>21</v>
      </c>
      <c r="B30" s="24" t="s">
        <v>124</v>
      </c>
      <c r="C30" s="25" t="s">
        <v>432</v>
      </c>
      <c r="D30" s="26" t="s">
        <v>508</v>
      </c>
      <c r="E30" s="21">
        <v>20</v>
      </c>
      <c r="F30" s="21">
        <v>25</v>
      </c>
      <c r="G30" s="21">
        <v>10</v>
      </c>
      <c r="H30" s="21">
        <v>15</v>
      </c>
      <c r="I30" s="21"/>
      <c r="J30" s="21"/>
      <c r="K30" s="21"/>
      <c r="L30" s="22">
        <f t="shared" si="0"/>
        <v>70</v>
      </c>
      <c r="M30" s="23" t="str">
        <f t="shared" si="1"/>
        <v>Khá</v>
      </c>
    </row>
    <row r="31" spans="1:13" ht="15.75">
      <c r="A31" s="5">
        <v>22</v>
      </c>
      <c r="B31" s="24" t="s">
        <v>433</v>
      </c>
      <c r="C31" s="25" t="s">
        <v>434</v>
      </c>
      <c r="D31" s="26" t="s">
        <v>510</v>
      </c>
      <c r="E31" s="21">
        <v>20</v>
      </c>
      <c r="F31" s="21">
        <v>25</v>
      </c>
      <c r="G31" s="21">
        <v>10</v>
      </c>
      <c r="H31" s="21">
        <v>15</v>
      </c>
      <c r="I31" s="21"/>
      <c r="J31" s="21"/>
      <c r="K31" s="21"/>
      <c r="L31" s="22">
        <f t="shared" si="0"/>
        <v>70</v>
      </c>
      <c r="M31" s="23" t="str">
        <f t="shared" si="1"/>
        <v>Khá</v>
      </c>
    </row>
    <row r="32" spans="1:13" ht="15.75">
      <c r="A32" s="5">
        <v>23</v>
      </c>
      <c r="B32" s="24" t="s">
        <v>435</v>
      </c>
      <c r="C32" s="25" t="s">
        <v>48</v>
      </c>
      <c r="D32" s="26" t="s">
        <v>511</v>
      </c>
      <c r="E32" s="21">
        <v>20</v>
      </c>
      <c r="F32" s="21">
        <v>25</v>
      </c>
      <c r="G32" s="21">
        <v>17</v>
      </c>
      <c r="H32" s="21">
        <v>15</v>
      </c>
      <c r="I32" s="21"/>
      <c r="J32" s="21"/>
      <c r="K32" s="21"/>
      <c r="L32" s="22">
        <f t="shared" si="0"/>
        <v>77</v>
      </c>
      <c r="M32" s="23" t="str">
        <f t="shared" si="1"/>
        <v>Khá</v>
      </c>
    </row>
    <row r="33" spans="1:13" ht="15.75">
      <c r="A33" s="5">
        <v>24</v>
      </c>
      <c r="B33" s="24" t="s">
        <v>436</v>
      </c>
      <c r="C33" s="25" t="s">
        <v>48</v>
      </c>
      <c r="D33" s="26" t="s">
        <v>512</v>
      </c>
      <c r="E33" s="21">
        <v>20</v>
      </c>
      <c r="F33" s="21">
        <v>25</v>
      </c>
      <c r="G33" s="21">
        <v>10</v>
      </c>
      <c r="H33" s="21">
        <v>15</v>
      </c>
      <c r="I33" s="21"/>
      <c r="J33" s="21"/>
      <c r="K33" s="21"/>
      <c r="L33" s="22">
        <f t="shared" si="0"/>
        <v>70</v>
      </c>
      <c r="M33" s="23" t="str">
        <f t="shared" si="1"/>
        <v>Khá</v>
      </c>
    </row>
    <row r="34" spans="1:13" ht="15.75">
      <c r="A34" s="5">
        <v>25</v>
      </c>
      <c r="B34" s="24" t="s">
        <v>430</v>
      </c>
      <c r="C34" s="25" t="s">
        <v>48</v>
      </c>
      <c r="D34" s="26" t="s">
        <v>513</v>
      </c>
      <c r="E34" s="21">
        <v>20</v>
      </c>
      <c r="F34" s="21">
        <v>25</v>
      </c>
      <c r="G34" s="21">
        <v>10</v>
      </c>
      <c r="H34" s="21">
        <v>15</v>
      </c>
      <c r="I34" s="21"/>
      <c r="J34" s="21"/>
      <c r="K34" s="21"/>
      <c r="L34" s="22">
        <f t="shared" si="0"/>
        <v>70</v>
      </c>
      <c r="M34" s="23" t="str">
        <f t="shared" si="1"/>
        <v>Khá</v>
      </c>
    </row>
    <row r="35" spans="1:13" ht="15.75">
      <c r="A35" s="5">
        <v>26</v>
      </c>
      <c r="B35" s="24" t="s">
        <v>437</v>
      </c>
      <c r="C35" s="25" t="s">
        <v>48</v>
      </c>
      <c r="D35" s="26" t="s">
        <v>514</v>
      </c>
      <c r="E35" s="21">
        <v>30</v>
      </c>
      <c r="F35" s="21">
        <v>25</v>
      </c>
      <c r="G35" s="21">
        <v>20</v>
      </c>
      <c r="H35" s="21">
        <v>15</v>
      </c>
      <c r="I35" s="21">
        <v>7</v>
      </c>
      <c r="J35" s="21"/>
      <c r="K35" s="21"/>
      <c r="L35" s="22">
        <f t="shared" si="0"/>
        <v>97</v>
      </c>
      <c r="M35" s="23" t="str">
        <f t="shared" si="1"/>
        <v>Xuất sắc</v>
      </c>
    </row>
    <row r="36" spans="1:13" ht="15.75">
      <c r="A36" s="5">
        <v>27</v>
      </c>
      <c r="B36" s="24" t="s">
        <v>438</v>
      </c>
      <c r="C36" s="25" t="s">
        <v>48</v>
      </c>
      <c r="D36" s="26" t="s">
        <v>515</v>
      </c>
      <c r="E36" s="21">
        <v>20</v>
      </c>
      <c r="F36" s="21">
        <v>25</v>
      </c>
      <c r="G36" s="21">
        <v>10</v>
      </c>
      <c r="H36" s="21">
        <v>15</v>
      </c>
      <c r="I36" s="21"/>
      <c r="J36" s="21"/>
      <c r="K36" s="21"/>
      <c r="L36" s="22">
        <f t="shared" si="0"/>
        <v>70</v>
      </c>
      <c r="M36" s="23" t="str">
        <f t="shared" si="1"/>
        <v>Khá</v>
      </c>
    </row>
    <row r="37" spans="1:13" ht="15.75">
      <c r="A37" s="5">
        <v>28</v>
      </c>
      <c r="B37" s="24" t="s">
        <v>439</v>
      </c>
      <c r="C37" s="25" t="s">
        <v>440</v>
      </c>
      <c r="D37" s="26" t="s">
        <v>516</v>
      </c>
      <c r="E37" s="21">
        <v>20</v>
      </c>
      <c r="F37" s="21">
        <v>25</v>
      </c>
      <c r="G37" s="21">
        <v>12</v>
      </c>
      <c r="H37" s="21">
        <v>15</v>
      </c>
      <c r="I37" s="21"/>
      <c r="J37" s="21"/>
      <c r="K37" s="21"/>
      <c r="L37" s="22">
        <f t="shared" si="0"/>
        <v>72</v>
      </c>
      <c r="M37" s="23" t="str">
        <f t="shared" si="1"/>
        <v>Khá</v>
      </c>
    </row>
    <row r="38" spans="1:13" ht="15.75">
      <c r="A38" s="5">
        <v>29</v>
      </c>
      <c r="B38" s="24" t="s">
        <v>442</v>
      </c>
      <c r="C38" s="25" t="s">
        <v>142</v>
      </c>
      <c r="D38" s="26" t="s">
        <v>518</v>
      </c>
      <c r="E38" s="21">
        <v>20</v>
      </c>
      <c r="F38" s="21">
        <v>25</v>
      </c>
      <c r="G38" s="21">
        <v>10</v>
      </c>
      <c r="H38" s="21">
        <v>15</v>
      </c>
      <c r="I38" s="21"/>
      <c r="J38" s="21"/>
      <c r="K38" s="21"/>
      <c r="L38" s="22">
        <f t="shared" si="0"/>
        <v>70</v>
      </c>
      <c r="M38" s="23" t="str">
        <f t="shared" si="1"/>
        <v>Khá</v>
      </c>
    </row>
    <row r="39" spans="1:13" ht="15.75">
      <c r="A39" s="5">
        <v>30</v>
      </c>
      <c r="B39" s="24" t="s">
        <v>31</v>
      </c>
      <c r="C39" s="25" t="s">
        <v>142</v>
      </c>
      <c r="D39" s="26" t="s">
        <v>519</v>
      </c>
      <c r="E39" s="21">
        <v>20</v>
      </c>
      <c r="F39" s="21">
        <v>25</v>
      </c>
      <c r="G39" s="21">
        <v>10</v>
      </c>
      <c r="H39" s="21">
        <v>15</v>
      </c>
      <c r="I39" s="21"/>
      <c r="J39" s="21"/>
      <c r="K39" s="21"/>
      <c r="L39" s="22">
        <f t="shared" si="0"/>
        <v>70</v>
      </c>
      <c r="M39" s="23" t="str">
        <f t="shared" si="1"/>
        <v>Khá</v>
      </c>
    </row>
    <row r="40" spans="1:13" ht="15.75">
      <c r="A40" s="5">
        <v>31</v>
      </c>
      <c r="B40" s="24" t="s">
        <v>443</v>
      </c>
      <c r="C40" s="25" t="s">
        <v>444</v>
      </c>
      <c r="D40" s="26" t="s">
        <v>523</v>
      </c>
      <c r="E40" s="21">
        <v>20</v>
      </c>
      <c r="F40" s="21">
        <v>25</v>
      </c>
      <c r="G40" s="21">
        <v>10</v>
      </c>
      <c r="H40" s="21">
        <v>15</v>
      </c>
      <c r="I40" s="21"/>
      <c r="J40" s="21"/>
      <c r="K40" s="21"/>
      <c r="L40" s="22">
        <f t="shared" si="0"/>
        <v>70</v>
      </c>
      <c r="M40" s="23" t="str">
        <f t="shared" si="1"/>
        <v>Khá</v>
      </c>
    </row>
    <row r="41" spans="1:13" ht="15.75">
      <c r="A41" s="5">
        <v>32</v>
      </c>
      <c r="B41" s="24" t="s">
        <v>445</v>
      </c>
      <c r="C41" s="25" t="s">
        <v>144</v>
      </c>
      <c r="D41" s="26" t="s">
        <v>524</v>
      </c>
      <c r="E41" s="21">
        <v>20</v>
      </c>
      <c r="F41" s="21">
        <v>25</v>
      </c>
      <c r="G41" s="21">
        <v>10</v>
      </c>
      <c r="H41" s="21">
        <v>15</v>
      </c>
      <c r="I41" s="21"/>
      <c r="J41" s="21"/>
      <c r="K41" s="21"/>
      <c r="L41" s="22">
        <f t="shared" si="0"/>
        <v>70</v>
      </c>
      <c r="M41" s="23" t="str">
        <f t="shared" si="1"/>
        <v>Khá</v>
      </c>
    </row>
    <row r="42" spans="1:13" ht="15.75">
      <c r="A42" s="5">
        <v>33</v>
      </c>
      <c r="B42" s="24" t="s">
        <v>446</v>
      </c>
      <c r="C42" s="25" t="s">
        <v>50</v>
      </c>
      <c r="D42" s="26" t="s">
        <v>525</v>
      </c>
      <c r="E42" s="21">
        <v>20</v>
      </c>
      <c r="F42" s="21">
        <v>25</v>
      </c>
      <c r="G42" s="21">
        <v>15</v>
      </c>
      <c r="H42" s="21">
        <v>15</v>
      </c>
      <c r="I42" s="21"/>
      <c r="J42" s="21"/>
      <c r="K42" s="21"/>
      <c r="L42" s="22">
        <f t="shared" si="0"/>
        <v>75</v>
      </c>
      <c r="M42" s="23" t="str">
        <f t="shared" si="1"/>
        <v>Khá</v>
      </c>
    </row>
    <row r="43" spans="1:13" ht="15.75">
      <c r="A43" s="5">
        <v>34</v>
      </c>
      <c r="B43" s="24" t="s">
        <v>447</v>
      </c>
      <c r="C43" s="25" t="s">
        <v>50</v>
      </c>
      <c r="D43" s="26" t="s">
        <v>526</v>
      </c>
      <c r="E43" s="21">
        <v>20</v>
      </c>
      <c r="F43" s="21">
        <v>25</v>
      </c>
      <c r="G43" s="21">
        <v>15</v>
      </c>
      <c r="H43" s="21">
        <v>15</v>
      </c>
      <c r="I43" s="21"/>
      <c r="J43" s="21"/>
      <c r="K43" s="21"/>
      <c r="L43" s="22">
        <f t="shared" si="0"/>
        <v>75</v>
      </c>
      <c r="M43" s="23" t="str">
        <f t="shared" si="1"/>
        <v>Khá</v>
      </c>
    </row>
    <row r="44" spans="1:13" ht="15.75">
      <c r="A44" s="5">
        <v>35</v>
      </c>
      <c r="B44" s="24" t="s">
        <v>448</v>
      </c>
      <c r="C44" s="25" t="s">
        <v>215</v>
      </c>
      <c r="D44" s="26" t="s">
        <v>520</v>
      </c>
      <c r="E44" s="21">
        <v>20</v>
      </c>
      <c r="F44" s="21">
        <v>25</v>
      </c>
      <c r="G44" s="21">
        <v>10</v>
      </c>
      <c r="H44" s="21">
        <v>15</v>
      </c>
      <c r="I44" s="21"/>
      <c r="J44" s="21"/>
      <c r="K44" s="21"/>
      <c r="L44" s="22">
        <f t="shared" si="0"/>
        <v>70</v>
      </c>
      <c r="M44" s="23" t="str">
        <f t="shared" si="1"/>
        <v>Khá</v>
      </c>
    </row>
    <row r="45" spans="1:13" ht="15.75">
      <c r="A45" s="5">
        <v>36</v>
      </c>
      <c r="B45" s="24" t="s">
        <v>132</v>
      </c>
      <c r="C45" s="25" t="s">
        <v>215</v>
      </c>
      <c r="D45" s="26" t="s">
        <v>521</v>
      </c>
      <c r="E45" s="21">
        <v>20</v>
      </c>
      <c r="F45" s="21">
        <v>25</v>
      </c>
      <c r="G45" s="21">
        <v>10</v>
      </c>
      <c r="H45" s="21">
        <v>15</v>
      </c>
      <c r="I45" s="21"/>
      <c r="J45" s="21"/>
      <c r="K45" s="21"/>
      <c r="L45" s="22">
        <f t="shared" si="0"/>
        <v>70</v>
      </c>
      <c r="M45" s="23" t="str">
        <f t="shared" si="1"/>
        <v>Khá</v>
      </c>
    </row>
    <row r="46" spans="1:13" ht="15.75">
      <c r="A46" s="5">
        <v>37</v>
      </c>
      <c r="B46" s="24" t="s">
        <v>449</v>
      </c>
      <c r="C46" s="25" t="s">
        <v>215</v>
      </c>
      <c r="D46" s="26" t="s">
        <v>522</v>
      </c>
      <c r="E46" s="21">
        <v>20</v>
      </c>
      <c r="F46" s="21">
        <v>25</v>
      </c>
      <c r="G46" s="21">
        <v>10</v>
      </c>
      <c r="H46" s="21">
        <v>15</v>
      </c>
      <c r="I46" s="21"/>
      <c r="J46" s="21"/>
      <c r="K46" s="21"/>
      <c r="L46" s="22">
        <f t="shared" si="0"/>
        <v>70</v>
      </c>
      <c r="M46" s="23" t="str">
        <f t="shared" si="1"/>
        <v>Khá</v>
      </c>
    </row>
    <row r="47" spans="1:13" ht="15.75">
      <c r="A47" s="5">
        <v>38</v>
      </c>
      <c r="B47" s="24" t="s">
        <v>450</v>
      </c>
      <c r="C47" s="25" t="s">
        <v>215</v>
      </c>
      <c r="D47" s="26" t="s">
        <v>527</v>
      </c>
      <c r="E47" s="21">
        <v>20</v>
      </c>
      <c r="F47" s="21">
        <v>25</v>
      </c>
      <c r="G47" s="21">
        <v>10</v>
      </c>
      <c r="H47" s="21">
        <v>15</v>
      </c>
      <c r="I47" s="21"/>
      <c r="J47" s="21"/>
      <c r="K47" s="21"/>
      <c r="L47" s="22">
        <f t="shared" si="0"/>
        <v>70</v>
      </c>
      <c r="M47" s="23" t="str">
        <f t="shared" si="1"/>
        <v>Khá</v>
      </c>
    </row>
    <row r="48" spans="1:13" ht="15.75">
      <c r="A48" s="5">
        <v>39</v>
      </c>
      <c r="B48" s="24" t="s">
        <v>451</v>
      </c>
      <c r="C48" s="25" t="s">
        <v>216</v>
      </c>
      <c r="D48" s="26" t="s">
        <v>528</v>
      </c>
      <c r="E48" s="21">
        <v>25</v>
      </c>
      <c r="F48" s="21">
        <v>25</v>
      </c>
      <c r="G48" s="21">
        <v>10</v>
      </c>
      <c r="H48" s="21">
        <v>15</v>
      </c>
      <c r="I48" s="21"/>
      <c r="J48" s="21"/>
      <c r="K48" s="21"/>
      <c r="L48" s="22">
        <f t="shared" si="0"/>
        <v>75</v>
      </c>
      <c r="M48" s="23" t="str">
        <f t="shared" si="1"/>
        <v>Khá</v>
      </c>
    </row>
    <row r="49" spans="1:13" ht="15.75">
      <c r="A49" s="5">
        <v>40</v>
      </c>
      <c r="B49" s="24" t="s">
        <v>452</v>
      </c>
      <c r="C49" s="25" t="s">
        <v>216</v>
      </c>
      <c r="D49" s="26" t="s">
        <v>529</v>
      </c>
      <c r="E49" s="21">
        <v>20</v>
      </c>
      <c r="F49" s="21">
        <v>25</v>
      </c>
      <c r="G49" s="21">
        <v>10</v>
      </c>
      <c r="H49" s="21">
        <v>15</v>
      </c>
      <c r="I49" s="21"/>
      <c r="J49" s="21"/>
      <c r="K49" s="21"/>
      <c r="L49" s="22">
        <f t="shared" si="0"/>
        <v>70</v>
      </c>
      <c r="M49" s="23" t="str">
        <f t="shared" si="1"/>
        <v>Khá</v>
      </c>
    </row>
    <row r="50" spans="1:13" ht="15.75">
      <c r="A50" s="5">
        <v>41</v>
      </c>
      <c r="B50" s="24" t="s">
        <v>453</v>
      </c>
      <c r="C50" s="25" t="s">
        <v>216</v>
      </c>
      <c r="D50" s="26" t="s">
        <v>530</v>
      </c>
      <c r="E50" s="21">
        <v>20</v>
      </c>
      <c r="F50" s="21">
        <v>25</v>
      </c>
      <c r="G50" s="21">
        <v>17</v>
      </c>
      <c r="H50" s="21">
        <v>15</v>
      </c>
      <c r="I50" s="21">
        <v>10</v>
      </c>
      <c r="J50" s="21"/>
      <c r="K50" s="21"/>
      <c r="L50" s="22">
        <f t="shared" si="0"/>
        <v>87</v>
      </c>
      <c r="M50" s="23" t="str">
        <f t="shared" si="1"/>
        <v>Tốt</v>
      </c>
    </row>
    <row r="51" spans="1:13" ht="15.75">
      <c r="A51" s="5">
        <v>42</v>
      </c>
      <c r="B51" s="24" t="s">
        <v>454</v>
      </c>
      <c r="C51" s="25" t="s">
        <v>455</v>
      </c>
      <c r="D51" s="26" t="s">
        <v>531</v>
      </c>
      <c r="E51" s="21">
        <v>20</v>
      </c>
      <c r="F51" s="21">
        <v>25</v>
      </c>
      <c r="G51" s="21">
        <v>10</v>
      </c>
      <c r="H51" s="21">
        <v>15</v>
      </c>
      <c r="I51" s="21"/>
      <c r="J51" s="21"/>
      <c r="K51" s="21"/>
      <c r="L51" s="22">
        <f t="shared" si="0"/>
        <v>70</v>
      </c>
      <c r="M51" s="23" t="str">
        <f t="shared" si="1"/>
        <v>Khá</v>
      </c>
    </row>
    <row r="52" spans="1:13" ht="15.75">
      <c r="A52" s="5">
        <v>43</v>
      </c>
      <c r="B52" s="24" t="s">
        <v>456</v>
      </c>
      <c r="C52" s="25" t="s">
        <v>52</v>
      </c>
      <c r="D52" s="26" t="s">
        <v>532</v>
      </c>
      <c r="E52" s="21">
        <v>20</v>
      </c>
      <c r="F52" s="21">
        <v>25</v>
      </c>
      <c r="G52" s="21">
        <v>15</v>
      </c>
      <c r="H52" s="21">
        <v>15</v>
      </c>
      <c r="I52" s="21"/>
      <c r="J52" s="21"/>
      <c r="K52" s="21"/>
      <c r="L52" s="22">
        <f t="shared" si="0"/>
        <v>75</v>
      </c>
      <c r="M52" s="23" t="str">
        <f t="shared" si="1"/>
        <v>Khá</v>
      </c>
    </row>
    <row r="53" spans="1:13" ht="15.75">
      <c r="A53" s="5">
        <v>44</v>
      </c>
      <c r="B53" s="24" t="s">
        <v>457</v>
      </c>
      <c r="C53" s="25" t="s">
        <v>52</v>
      </c>
      <c r="D53" s="26" t="s">
        <v>533</v>
      </c>
      <c r="E53" s="21">
        <v>20</v>
      </c>
      <c r="F53" s="21">
        <v>25</v>
      </c>
      <c r="G53" s="21">
        <v>12</v>
      </c>
      <c r="H53" s="21">
        <v>15</v>
      </c>
      <c r="I53" s="21"/>
      <c r="J53" s="21"/>
      <c r="K53" s="21"/>
      <c r="L53" s="22">
        <f t="shared" si="0"/>
        <v>72</v>
      </c>
      <c r="M53" s="23" t="str">
        <f t="shared" si="1"/>
        <v>Khá</v>
      </c>
    </row>
    <row r="54" spans="1:13" ht="15.75">
      <c r="A54" s="5">
        <v>45</v>
      </c>
      <c r="B54" s="24" t="s">
        <v>458</v>
      </c>
      <c r="C54" s="25" t="s">
        <v>459</v>
      </c>
      <c r="D54" s="26" t="s">
        <v>534</v>
      </c>
      <c r="E54" s="21">
        <v>20</v>
      </c>
      <c r="F54" s="21">
        <v>25</v>
      </c>
      <c r="G54" s="21">
        <v>10</v>
      </c>
      <c r="H54" s="21">
        <v>15</v>
      </c>
      <c r="I54" s="21"/>
      <c r="J54" s="21"/>
      <c r="K54" s="21"/>
      <c r="L54" s="22">
        <f t="shared" si="0"/>
        <v>70</v>
      </c>
      <c r="M54" s="23" t="str">
        <f t="shared" si="1"/>
        <v>Khá</v>
      </c>
    </row>
    <row r="55" spans="1:13" ht="15.75">
      <c r="A55" s="5">
        <v>46</v>
      </c>
      <c r="B55" s="24" t="s">
        <v>249</v>
      </c>
      <c r="C55" s="25" t="s">
        <v>145</v>
      </c>
      <c r="D55" s="26" t="s">
        <v>536</v>
      </c>
      <c r="E55" s="21">
        <v>20</v>
      </c>
      <c r="F55" s="21">
        <v>25</v>
      </c>
      <c r="G55" s="21">
        <v>10</v>
      </c>
      <c r="H55" s="21">
        <v>15</v>
      </c>
      <c r="I55" s="21"/>
      <c r="J55" s="21"/>
      <c r="K55" s="21"/>
      <c r="L55" s="22">
        <f t="shared" si="0"/>
        <v>70</v>
      </c>
      <c r="M55" s="23" t="str">
        <f t="shared" si="1"/>
        <v>Khá</v>
      </c>
    </row>
    <row r="56" spans="1:13" ht="15.75">
      <c r="A56" s="5">
        <v>47</v>
      </c>
      <c r="B56" s="24" t="s">
        <v>431</v>
      </c>
      <c r="C56" s="25" t="s">
        <v>460</v>
      </c>
      <c r="D56" s="26" t="s">
        <v>537</v>
      </c>
      <c r="E56" s="21">
        <v>20</v>
      </c>
      <c r="F56" s="21">
        <v>25</v>
      </c>
      <c r="G56" s="21">
        <v>10</v>
      </c>
      <c r="H56" s="21">
        <v>15</v>
      </c>
      <c r="I56" s="21"/>
      <c r="J56" s="21"/>
      <c r="K56" s="21"/>
      <c r="L56" s="22">
        <f t="shared" si="0"/>
        <v>70</v>
      </c>
      <c r="M56" s="23" t="str">
        <f t="shared" si="1"/>
        <v>Khá</v>
      </c>
    </row>
    <row r="57" spans="1:13" ht="15.75">
      <c r="A57" s="5">
        <v>48</v>
      </c>
      <c r="B57" s="24" t="s">
        <v>461</v>
      </c>
      <c r="C57" s="25" t="s">
        <v>146</v>
      </c>
      <c r="D57" s="26" t="s">
        <v>538</v>
      </c>
      <c r="E57" s="21">
        <v>20</v>
      </c>
      <c r="F57" s="21">
        <v>25</v>
      </c>
      <c r="G57" s="21">
        <v>15</v>
      </c>
      <c r="H57" s="21">
        <v>15</v>
      </c>
      <c r="I57" s="21"/>
      <c r="J57" s="21"/>
      <c r="K57" s="21"/>
      <c r="L57" s="22">
        <f t="shared" si="0"/>
        <v>75</v>
      </c>
      <c r="M57" s="23" t="str">
        <f t="shared" si="1"/>
        <v>Khá</v>
      </c>
    </row>
    <row r="58" spans="1:13" ht="15.75">
      <c r="A58" s="5">
        <v>49</v>
      </c>
      <c r="B58" s="24" t="s">
        <v>462</v>
      </c>
      <c r="C58" s="25" t="s">
        <v>146</v>
      </c>
      <c r="D58" s="26" t="s">
        <v>539</v>
      </c>
      <c r="E58" s="21">
        <v>20</v>
      </c>
      <c r="F58" s="21">
        <v>25</v>
      </c>
      <c r="G58" s="21">
        <v>10</v>
      </c>
      <c r="H58" s="21">
        <v>15</v>
      </c>
      <c r="I58" s="21"/>
      <c r="J58" s="21"/>
      <c r="K58" s="21"/>
      <c r="L58" s="22">
        <f t="shared" si="0"/>
        <v>70</v>
      </c>
      <c r="M58" s="23" t="str">
        <f t="shared" si="1"/>
        <v>Khá</v>
      </c>
    </row>
    <row r="59" spans="1:13" ht="15.75">
      <c r="A59" s="5">
        <v>50</v>
      </c>
      <c r="B59" s="24" t="s">
        <v>463</v>
      </c>
      <c r="C59" s="25" t="s">
        <v>146</v>
      </c>
      <c r="D59" s="26" t="s">
        <v>540</v>
      </c>
      <c r="E59" s="21">
        <v>20</v>
      </c>
      <c r="F59" s="21">
        <v>25</v>
      </c>
      <c r="G59" s="21">
        <v>10</v>
      </c>
      <c r="H59" s="21">
        <v>15</v>
      </c>
      <c r="I59" s="21"/>
      <c r="J59" s="21"/>
      <c r="K59" s="21"/>
      <c r="L59" s="22">
        <f t="shared" si="0"/>
        <v>70</v>
      </c>
      <c r="M59" s="23" t="str">
        <f t="shared" si="1"/>
        <v>Khá</v>
      </c>
    </row>
    <row r="60" spans="1:13" ht="15.75">
      <c r="A60" s="5">
        <v>51</v>
      </c>
      <c r="B60" s="24" t="s">
        <v>464</v>
      </c>
      <c r="C60" s="25" t="s">
        <v>146</v>
      </c>
      <c r="D60" s="26" t="s">
        <v>541</v>
      </c>
      <c r="E60" s="21">
        <v>20</v>
      </c>
      <c r="F60" s="21">
        <v>25</v>
      </c>
      <c r="G60" s="21">
        <v>10</v>
      </c>
      <c r="H60" s="21">
        <v>15</v>
      </c>
      <c r="I60" s="21"/>
      <c r="J60" s="21"/>
      <c r="K60" s="21"/>
      <c r="L60" s="22">
        <f t="shared" si="0"/>
        <v>70</v>
      </c>
      <c r="M60" s="23" t="str">
        <f t="shared" si="1"/>
        <v>Khá</v>
      </c>
    </row>
    <row r="61" spans="1:13" ht="15.75">
      <c r="A61" s="5">
        <v>52</v>
      </c>
      <c r="B61" s="24" t="s">
        <v>465</v>
      </c>
      <c r="C61" s="25" t="s">
        <v>146</v>
      </c>
      <c r="D61" s="26" t="s">
        <v>542</v>
      </c>
      <c r="E61" s="21">
        <v>20</v>
      </c>
      <c r="F61" s="21">
        <v>25</v>
      </c>
      <c r="G61" s="21">
        <v>10</v>
      </c>
      <c r="H61" s="21">
        <v>15</v>
      </c>
      <c r="I61" s="21"/>
      <c r="J61" s="21"/>
      <c r="K61" s="21"/>
      <c r="L61" s="22">
        <f t="shared" si="0"/>
        <v>70</v>
      </c>
      <c r="M61" s="23" t="str">
        <f t="shared" si="1"/>
        <v>Khá</v>
      </c>
    </row>
    <row r="62" spans="1:13" ht="15.75">
      <c r="A62" s="5">
        <v>53</v>
      </c>
      <c r="B62" s="24" t="s">
        <v>466</v>
      </c>
      <c r="C62" s="25" t="s">
        <v>146</v>
      </c>
      <c r="D62" s="26" t="s">
        <v>535</v>
      </c>
      <c r="E62" s="21">
        <v>20</v>
      </c>
      <c r="F62" s="21">
        <v>25</v>
      </c>
      <c r="G62" s="21">
        <v>10</v>
      </c>
      <c r="H62" s="21">
        <v>15</v>
      </c>
      <c r="I62" s="21"/>
      <c r="J62" s="21"/>
      <c r="K62" s="21"/>
      <c r="L62" s="22">
        <f t="shared" si="0"/>
        <v>70</v>
      </c>
      <c r="M62" s="23" t="str">
        <f t="shared" si="1"/>
        <v>Khá</v>
      </c>
    </row>
    <row r="63" spans="1:13" ht="15.75">
      <c r="A63" s="5">
        <v>54</v>
      </c>
      <c r="B63" s="24" t="s">
        <v>467</v>
      </c>
      <c r="C63" s="25" t="s">
        <v>146</v>
      </c>
      <c r="D63" s="26" t="s">
        <v>543</v>
      </c>
      <c r="E63" s="21">
        <v>20</v>
      </c>
      <c r="F63" s="21">
        <v>25</v>
      </c>
      <c r="G63" s="21">
        <v>10</v>
      </c>
      <c r="H63" s="21">
        <v>15</v>
      </c>
      <c r="I63" s="21">
        <v>10</v>
      </c>
      <c r="J63" s="21"/>
      <c r="K63" s="21"/>
      <c r="L63" s="22">
        <f t="shared" si="0"/>
        <v>80</v>
      </c>
      <c r="M63" s="23" t="str">
        <f t="shared" si="1"/>
        <v>Tốt</v>
      </c>
    </row>
    <row r="64" spans="1:13" ht="15.75">
      <c r="A64" s="5">
        <v>55</v>
      </c>
      <c r="B64" s="24" t="s">
        <v>436</v>
      </c>
      <c r="C64" s="25" t="s">
        <v>53</v>
      </c>
      <c r="D64" s="26" t="s">
        <v>544</v>
      </c>
      <c r="E64" s="21">
        <v>20</v>
      </c>
      <c r="F64" s="21">
        <v>25</v>
      </c>
      <c r="G64" s="21">
        <v>20</v>
      </c>
      <c r="H64" s="21">
        <v>15</v>
      </c>
      <c r="I64" s="21"/>
      <c r="J64" s="21"/>
      <c r="K64" s="21"/>
      <c r="L64" s="22">
        <f t="shared" si="0"/>
        <v>80</v>
      </c>
      <c r="M64" s="23" t="str">
        <f t="shared" si="1"/>
        <v>Tốt</v>
      </c>
    </row>
    <row r="65" spans="1:13" ht="15.75">
      <c r="A65" s="5">
        <v>56</v>
      </c>
      <c r="B65" s="24" t="s">
        <v>278</v>
      </c>
      <c r="C65" s="25" t="s">
        <v>53</v>
      </c>
      <c r="D65" s="26" t="s">
        <v>546</v>
      </c>
      <c r="E65" s="21">
        <v>20</v>
      </c>
      <c r="F65" s="21">
        <v>25</v>
      </c>
      <c r="G65" s="21">
        <v>10</v>
      </c>
      <c r="H65" s="21">
        <v>15</v>
      </c>
      <c r="I65" s="21"/>
      <c r="J65" s="21"/>
      <c r="K65" s="21"/>
      <c r="L65" s="22">
        <f t="shared" si="0"/>
        <v>70</v>
      </c>
      <c r="M65" s="23" t="str">
        <f t="shared" si="1"/>
        <v>Khá</v>
      </c>
    </row>
    <row r="66" spans="1:13" ht="15.75">
      <c r="A66" s="5">
        <v>57</v>
      </c>
      <c r="B66" s="24" t="s">
        <v>1516</v>
      </c>
      <c r="C66" s="25" t="s">
        <v>468</v>
      </c>
      <c r="D66" s="26" t="s">
        <v>1517</v>
      </c>
      <c r="E66" s="21"/>
      <c r="F66" s="21"/>
      <c r="G66" s="21"/>
      <c r="H66" s="21"/>
      <c r="I66" s="21"/>
      <c r="J66" s="21"/>
      <c r="K66" s="21"/>
      <c r="L66" s="22"/>
      <c r="M66" s="23"/>
    </row>
    <row r="67" spans="1:13" ht="15.75">
      <c r="A67" s="5">
        <v>58</v>
      </c>
      <c r="B67" s="24" t="s">
        <v>278</v>
      </c>
      <c r="C67" s="25" t="s">
        <v>468</v>
      </c>
      <c r="D67" s="26" t="s">
        <v>545</v>
      </c>
      <c r="E67" s="21">
        <v>20</v>
      </c>
      <c r="F67" s="21">
        <v>25</v>
      </c>
      <c r="G67" s="21">
        <v>17</v>
      </c>
      <c r="H67" s="21">
        <v>15</v>
      </c>
      <c r="I67" s="21"/>
      <c r="J67" s="21"/>
      <c r="K67" s="21"/>
      <c r="L67" s="22">
        <f t="shared" si="0"/>
        <v>77</v>
      </c>
      <c r="M67" s="23" t="str">
        <f t="shared" si="1"/>
        <v>Khá</v>
      </c>
    </row>
    <row r="68" spans="1:13" ht="15.75">
      <c r="A68" s="5">
        <v>59</v>
      </c>
      <c r="B68" s="24" t="s">
        <v>1518</v>
      </c>
      <c r="C68" s="25" t="s">
        <v>468</v>
      </c>
      <c r="D68" s="26" t="s">
        <v>1519</v>
      </c>
      <c r="E68" s="21"/>
      <c r="F68" s="21"/>
      <c r="G68" s="21"/>
      <c r="H68" s="21"/>
      <c r="I68" s="21"/>
      <c r="J68" s="21"/>
      <c r="K68" s="21"/>
      <c r="L68" s="22"/>
      <c r="M68" s="23"/>
    </row>
    <row r="69" spans="1:13" ht="15.75">
      <c r="A69" s="5">
        <v>60</v>
      </c>
      <c r="B69" s="24" t="s">
        <v>469</v>
      </c>
      <c r="C69" s="25" t="s">
        <v>147</v>
      </c>
      <c r="D69" s="26" t="s">
        <v>548</v>
      </c>
      <c r="E69" s="21">
        <v>20</v>
      </c>
      <c r="F69" s="21">
        <v>25</v>
      </c>
      <c r="G69" s="21">
        <v>10</v>
      </c>
      <c r="H69" s="21">
        <v>15</v>
      </c>
      <c r="I69" s="21"/>
      <c r="J69" s="21"/>
      <c r="K69" s="21"/>
      <c r="L69" s="22">
        <f t="shared" si="0"/>
        <v>70</v>
      </c>
      <c r="M69" s="23" t="str">
        <f t="shared" si="1"/>
        <v>Khá</v>
      </c>
    </row>
    <row r="70" spans="1:13" ht="15.75">
      <c r="A70" s="5">
        <v>61</v>
      </c>
      <c r="B70" s="24" t="s">
        <v>470</v>
      </c>
      <c r="C70" s="25" t="s">
        <v>55</v>
      </c>
      <c r="D70" s="26" t="s">
        <v>1520</v>
      </c>
      <c r="E70" s="21">
        <v>20</v>
      </c>
      <c r="F70" s="21">
        <v>25</v>
      </c>
      <c r="G70" s="21">
        <v>17</v>
      </c>
      <c r="H70" s="21">
        <v>15</v>
      </c>
      <c r="I70" s="21"/>
      <c r="J70" s="21"/>
      <c r="K70" s="21"/>
      <c r="L70" s="22">
        <f t="shared" si="0"/>
        <v>77</v>
      </c>
      <c r="M70" s="23" t="str">
        <f t="shared" si="1"/>
        <v>Khá</v>
      </c>
    </row>
    <row r="71" spans="1:13" ht="15.75">
      <c r="A71" s="5">
        <v>62</v>
      </c>
      <c r="B71" s="24" t="s">
        <v>471</v>
      </c>
      <c r="C71" s="25" t="s">
        <v>56</v>
      </c>
      <c r="D71" s="26" t="s">
        <v>549</v>
      </c>
      <c r="E71" s="21">
        <v>20</v>
      </c>
      <c r="F71" s="21">
        <v>25</v>
      </c>
      <c r="G71" s="21">
        <v>10</v>
      </c>
      <c r="H71" s="21">
        <v>15</v>
      </c>
      <c r="I71" s="21"/>
      <c r="J71" s="21"/>
      <c r="K71" s="21"/>
      <c r="L71" s="22">
        <f t="shared" si="0"/>
        <v>70</v>
      </c>
      <c r="M71" s="23" t="str">
        <f t="shared" si="1"/>
        <v>Khá</v>
      </c>
    </row>
    <row r="72" spans="1:13" ht="15.75">
      <c r="A72" s="5">
        <v>63</v>
      </c>
      <c r="B72" s="24" t="s">
        <v>148</v>
      </c>
      <c r="C72" s="25" t="s">
        <v>56</v>
      </c>
      <c r="D72" s="26" t="s">
        <v>547</v>
      </c>
      <c r="E72" s="21"/>
      <c r="F72" s="21"/>
      <c r="G72" s="21"/>
      <c r="H72" s="21"/>
      <c r="I72" s="21"/>
      <c r="J72" s="21"/>
      <c r="K72" s="21"/>
      <c r="L72" s="22"/>
      <c r="M72" s="23"/>
    </row>
    <row r="73" spans="1:13" ht="15.75">
      <c r="A73" s="5">
        <v>64</v>
      </c>
      <c r="B73" s="24" t="s">
        <v>115</v>
      </c>
      <c r="C73" s="25" t="s">
        <v>149</v>
      </c>
      <c r="D73" s="26" t="s">
        <v>550</v>
      </c>
      <c r="E73" s="21">
        <v>20</v>
      </c>
      <c r="F73" s="21">
        <v>25</v>
      </c>
      <c r="G73" s="21">
        <v>10</v>
      </c>
      <c r="H73" s="21">
        <v>15</v>
      </c>
      <c r="I73" s="21"/>
      <c r="J73" s="21"/>
      <c r="K73" s="21"/>
      <c r="L73" s="22">
        <f t="shared" si="0"/>
        <v>70</v>
      </c>
      <c r="M73" s="23" t="str">
        <f t="shared" si="1"/>
        <v>Khá</v>
      </c>
    </row>
    <row r="74" spans="1:13" ht="15.75">
      <c r="A74" s="5">
        <v>65</v>
      </c>
      <c r="B74" s="24" t="s">
        <v>472</v>
      </c>
      <c r="C74" s="25" t="s">
        <v>57</v>
      </c>
      <c r="D74" s="26" t="s">
        <v>551</v>
      </c>
      <c r="E74" s="21">
        <v>20</v>
      </c>
      <c r="F74" s="21">
        <v>25</v>
      </c>
      <c r="G74" s="21">
        <v>10</v>
      </c>
      <c r="H74" s="21">
        <v>15</v>
      </c>
      <c r="I74" s="21"/>
      <c r="J74" s="21"/>
      <c r="K74" s="21"/>
      <c r="L74" s="22">
        <f aca="true" t="shared" si="2" ref="L74:L86">SUM(E74:K74)</f>
        <v>70</v>
      </c>
      <c r="M74" s="23" t="str">
        <f t="shared" si="1"/>
        <v>Khá</v>
      </c>
    </row>
    <row r="75" spans="1:13" ht="15.75">
      <c r="A75" s="5">
        <v>66</v>
      </c>
      <c r="B75" s="24" t="s">
        <v>473</v>
      </c>
      <c r="C75" s="25" t="s">
        <v>57</v>
      </c>
      <c r="D75" s="26" t="s">
        <v>552</v>
      </c>
      <c r="E75" s="21">
        <v>20</v>
      </c>
      <c r="F75" s="21">
        <v>25</v>
      </c>
      <c r="G75" s="21">
        <v>10</v>
      </c>
      <c r="H75" s="21">
        <v>15</v>
      </c>
      <c r="I75" s="21"/>
      <c r="J75" s="21"/>
      <c r="K75" s="21"/>
      <c r="L75" s="22">
        <f t="shared" si="2"/>
        <v>70</v>
      </c>
      <c r="M75" s="23" t="str">
        <f aca="true" t="shared" si="3" ref="M75:M86">IF(L75&gt;89,"Xuất sắc",IF(L75&gt;79,"Tốt",IF(L75&gt;69,"Khá",IF(L75&gt;59,"Trung bình khá",IF(L75&gt;49,"Trung bình",IF(L75&gt;29,"Yếu","Kém"))))))</f>
        <v>Khá</v>
      </c>
    </row>
    <row r="76" spans="1:13" ht="15.75">
      <c r="A76" s="5">
        <v>67</v>
      </c>
      <c r="B76" s="24" t="s">
        <v>474</v>
      </c>
      <c r="C76" s="25" t="s">
        <v>475</v>
      </c>
      <c r="D76" s="26" t="s">
        <v>553</v>
      </c>
      <c r="E76" s="21">
        <v>20</v>
      </c>
      <c r="F76" s="21">
        <v>25</v>
      </c>
      <c r="G76" s="21">
        <v>10</v>
      </c>
      <c r="H76" s="21">
        <v>15</v>
      </c>
      <c r="I76" s="21"/>
      <c r="J76" s="21"/>
      <c r="K76" s="21"/>
      <c r="L76" s="22">
        <f t="shared" si="2"/>
        <v>70</v>
      </c>
      <c r="M76" s="23" t="str">
        <f t="shared" si="3"/>
        <v>Khá</v>
      </c>
    </row>
    <row r="77" spans="1:13" ht="15.75">
      <c r="A77" s="5">
        <v>68</v>
      </c>
      <c r="B77" s="24" t="s">
        <v>476</v>
      </c>
      <c r="C77" s="25" t="s">
        <v>58</v>
      </c>
      <c r="D77" s="26" t="s">
        <v>554</v>
      </c>
      <c r="E77" s="21">
        <v>20</v>
      </c>
      <c r="F77" s="21">
        <v>25</v>
      </c>
      <c r="G77" s="21">
        <v>10</v>
      </c>
      <c r="H77" s="21">
        <v>15</v>
      </c>
      <c r="I77" s="21"/>
      <c r="J77" s="21"/>
      <c r="K77" s="21"/>
      <c r="L77" s="22">
        <f t="shared" si="2"/>
        <v>70</v>
      </c>
      <c r="M77" s="23" t="str">
        <f t="shared" si="3"/>
        <v>Khá</v>
      </c>
    </row>
    <row r="78" spans="1:13" ht="15.75">
      <c r="A78" s="5">
        <v>69</v>
      </c>
      <c r="B78" s="24" t="s">
        <v>477</v>
      </c>
      <c r="C78" s="25" t="s">
        <v>478</v>
      </c>
      <c r="D78" s="26" t="s">
        <v>555</v>
      </c>
      <c r="E78" s="21">
        <v>20</v>
      </c>
      <c r="F78" s="21">
        <v>25</v>
      </c>
      <c r="G78" s="21">
        <v>12</v>
      </c>
      <c r="H78" s="21">
        <v>15</v>
      </c>
      <c r="I78" s="21"/>
      <c r="J78" s="21"/>
      <c r="K78" s="21"/>
      <c r="L78" s="22">
        <f t="shared" si="2"/>
        <v>72</v>
      </c>
      <c r="M78" s="23" t="str">
        <f t="shared" si="3"/>
        <v>Khá</v>
      </c>
    </row>
    <row r="79" spans="1:13" ht="15.75">
      <c r="A79" s="5">
        <v>70</v>
      </c>
      <c r="B79" s="24" t="s">
        <v>266</v>
      </c>
      <c r="C79" s="25" t="s">
        <v>479</v>
      </c>
      <c r="D79" s="26" t="s">
        <v>556</v>
      </c>
      <c r="E79" s="21">
        <v>20</v>
      </c>
      <c r="F79" s="21">
        <v>25</v>
      </c>
      <c r="G79" s="21">
        <v>10</v>
      </c>
      <c r="H79" s="21">
        <v>15</v>
      </c>
      <c r="I79" s="21"/>
      <c r="J79" s="21"/>
      <c r="K79" s="21"/>
      <c r="L79" s="22">
        <f t="shared" si="2"/>
        <v>70</v>
      </c>
      <c r="M79" s="23" t="str">
        <f t="shared" si="3"/>
        <v>Khá</v>
      </c>
    </row>
    <row r="80" spans="1:13" ht="15.75">
      <c r="A80" s="5">
        <v>71</v>
      </c>
      <c r="B80" s="24" t="s">
        <v>480</v>
      </c>
      <c r="C80" s="25" t="s">
        <v>479</v>
      </c>
      <c r="D80" s="26" t="s">
        <v>1521</v>
      </c>
      <c r="E80" s="21">
        <v>20</v>
      </c>
      <c r="F80" s="21">
        <v>25</v>
      </c>
      <c r="G80" s="21">
        <v>10</v>
      </c>
      <c r="H80" s="21">
        <v>15</v>
      </c>
      <c r="I80" s="21"/>
      <c r="J80" s="21"/>
      <c r="K80" s="21"/>
      <c r="L80" s="22">
        <f t="shared" si="2"/>
        <v>70</v>
      </c>
      <c r="M80" s="23" t="str">
        <f t="shared" si="3"/>
        <v>Khá</v>
      </c>
    </row>
    <row r="81" spans="1:13" ht="15.75">
      <c r="A81" s="5">
        <v>72</v>
      </c>
      <c r="B81" s="24" t="s">
        <v>206</v>
      </c>
      <c r="C81" s="25" t="s">
        <v>150</v>
      </c>
      <c r="D81" s="26" t="s">
        <v>557</v>
      </c>
      <c r="E81" s="21"/>
      <c r="F81" s="21"/>
      <c r="G81" s="21"/>
      <c r="H81" s="21"/>
      <c r="I81" s="21"/>
      <c r="J81" s="21"/>
      <c r="K81" s="21"/>
      <c r="L81" s="22"/>
      <c r="M81" s="23"/>
    </row>
    <row r="82" spans="1:13" ht="15.75">
      <c r="A82" s="5">
        <v>73</v>
      </c>
      <c r="B82" s="24" t="s">
        <v>481</v>
      </c>
      <c r="C82" s="25" t="s">
        <v>218</v>
      </c>
      <c r="D82" s="26" t="s">
        <v>558</v>
      </c>
      <c r="E82" s="21">
        <v>20</v>
      </c>
      <c r="F82" s="21">
        <v>25</v>
      </c>
      <c r="G82" s="21">
        <v>17</v>
      </c>
      <c r="H82" s="21">
        <v>15</v>
      </c>
      <c r="I82" s="21"/>
      <c r="J82" s="21"/>
      <c r="K82" s="21"/>
      <c r="L82" s="22">
        <f t="shared" si="2"/>
        <v>77</v>
      </c>
      <c r="M82" s="23" t="str">
        <f t="shared" si="3"/>
        <v>Khá</v>
      </c>
    </row>
    <row r="83" spans="1:13" ht="15.75">
      <c r="A83" s="5">
        <v>74</v>
      </c>
      <c r="B83" s="24" t="s">
        <v>482</v>
      </c>
      <c r="C83" s="25" t="s">
        <v>483</v>
      </c>
      <c r="D83" s="26" t="s">
        <v>559</v>
      </c>
      <c r="E83" s="21">
        <v>20</v>
      </c>
      <c r="F83" s="21">
        <v>25</v>
      </c>
      <c r="G83" s="21">
        <v>10</v>
      </c>
      <c r="H83" s="21">
        <v>15</v>
      </c>
      <c r="I83" s="21"/>
      <c r="J83" s="21"/>
      <c r="K83" s="21"/>
      <c r="L83" s="22">
        <f t="shared" si="2"/>
        <v>70</v>
      </c>
      <c r="M83" s="23" t="str">
        <f t="shared" si="3"/>
        <v>Khá</v>
      </c>
    </row>
    <row r="84" spans="1:13" ht="15.75">
      <c r="A84" s="5">
        <v>75</v>
      </c>
      <c r="B84" s="24" t="s">
        <v>484</v>
      </c>
      <c r="C84" s="25" t="s">
        <v>483</v>
      </c>
      <c r="D84" s="26" t="s">
        <v>560</v>
      </c>
      <c r="E84" s="21">
        <v>20</v>
      </c>
      <c r="F84" s="21">
        <v>25</v>
      </c>
      <c r="G84" s="21">
        <v>10</v>
      </c>
      <c r="H84" s="21">
        <v>15</v>
      </c>
      <c r="I84" s="21"/>
      <c r="J84" s="21"/>
      <c r="K84" s="21"/>
      <c r="L84" s="22">
        <f t="shared" si="2"/>
        <v>70</v>
      </c>
      <c r="M84" s="23" t="str">
        <f t="shared" si="3"/>
        <v>Khá</v>
      </c>
    </row>
    <row r="85" spans="1:13" ht="15.75">
      <c r="A85" s="5">
        <v>76</v>
      </c>
      <c r="B85" s="24" t="s">
        <v>485</v>
      </c>
      <c r="C85" s="25" t="s">
        <v>486</v>
      </c>
      <c r="D85" s="26" t="s">
        <v>561</v>
      </c>
      <c r="E85" s="21">
        <v>20</v>
      </c>
      <c r="F85" s="21">
        <v>25</v>
      </c>
      <c r="G85" s="21">
        <v>12</v>
      </c>
      <c r="H85" s="21">
        <v>15</v>
      </c>
      <c r="I85" s="21"/>
      <c r="J85" s="21"/>
      <c r="K85" s="21"/>
      <c r="L85" s="22">
        <f t="shared" si="2"/>
        <v>72</v>
      </c>
      <c r="M85" s="23" t="str">
        <f t="shared" si="3"/>
        <v>Khá</v>
      </c>
    </row>
    <row r="86" spans="1:13" ht="15.75">
      <c r="A86" s="5">
        <v>77</v>
      </c>
      <c r="B86" s="24" t="s">
        <v>487</v>
      </c>
      <c r="C86" s="25" t="s">
        <v>488</v>
      </c>
      <c r="D86" s="26" t="s">
        <v>1522</v>
      </c>
      <c r="E86" s="21">
        <v>20</v>
      </c>
      <c r="F86" s="21">
        <v>25</v>
      </c>
      <c r="G86" s="21">
        <v>10</v>
      </c>
      <c r="H86" s="21">
        <v>15</v>
      </c>
      <c r="I86" s="21">
        <v>10</v>
      </c>
      <c r="J86" s="21"/>
      <c r="K86" s="21"/>
      <c r="L86" s="22">
        <f t="shared" si="2"/>
        <v>80</v>
      </c>
      <c r="M86" s="23" t="str">
        <f t="shared" si="3"/>
        <v>Tốt</v>
      </c>
    </row>
    <row r="87" spans="1:13" ht="15.75">
      <c r="A87" s="5">
        <v>78</v>
      </c>
      <c r="B87" s="24" t="s">
        <v>1523</v>
      </c>
      <c r="C87" s="25" t="s">
        <v>696</v>
      </c>
      <c r="D87" s="26" t="s">
        <v>517</v>
      </c>
      <c r="E87" s="21"/>
      <c r="F87" s="21"/>
      <c r="G87" s="21"/>
      <c r="H87" s="21"/>
      <c r="I87" s="21"/>
      <c r="J87" s="21"/>
      <c r="K87" s="21"/>
      <c r="L87" s="22"/>
      <c r="M87" s="23"/>
    </row>
  </sheetData>
  <sheetProtection/>
  <mergeCells count="14">
    <mergeCell ref="A5:M5"/>
    <mergeCell ref="A1:D1"/>
    <mergeCell ref="G1:M1"/>
    <mergeCell ref="A2:D2"/>
    <mergeCell ref="G2:M2"/>
    <mergeCell ref="A4:M4"/>
    <mergeCell ref="M7:M8"/>
    <mergeCell ref="B9:C9"/>
    <mergeCell ref="A7:A8"/>
    <mergeCell ref="B7:C8"/>
    <mergeCell ref="D7:D8"/>
    <mergeCell ref="E7:J7"/>
    <mergeCell ref="K7:K8"/>
    <mergeCell ref="L7:L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4.421875" style="0" customWidth="1"/>
    <col min="2" max="2" width="20.00390625" style="0" customWidth="1"/>
    <col min="4" max="4" width="12.8515625" style="0" bestFit="1" customWidth="1"/>
  </cols>
  <sheetData>
    <row r="1" spans="1:13" ht="15.75">
      <c r="A1" s="89" t="s">
        <v>0</v>
      </c>
      <c r="B1" s="89"/>
      <c r="C1" s="89"/>
      <c r="D1" s="89"/>
      <c r="E1" s="1"/>
      <c r="F1" s="1"/>
      <c r="G1" s="90" t="s">
        <v>1</v>
      </c>
      <c r="H1" s="90"/>
      <c r="I1" s="90"/>
      <c r="J1" s="90"/>
      <c r="K1" s="90"/>
      <c r="L1" s="90"/>
      <c r="M1" s="90"/>
    </row>
    <row r="2" spans="1:13" ht="15.75">
      <c r="A2" s="91" t="s">
        <v>562</v>
      </c>
      <c r="B2" s="91"/>
      <c r="C2" s="91"/>
      <c r="D2" s="91"/>
      <c r="E2" s="1"/>
      <c r="F2" s="1"/>
      <c r="G2" s="90" t="s">
        <v>2</v>
      </c>
      <c r="H2" s="90"/>
      <c r="I2" s="90"/>
      <c r="J2" s="90"/>
      <c r="K2" s="90"/>
      <c r="L2" s="90"/>
      <c r="M2" s="90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88" t="s">
        <v>563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18.75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7" spans="1:13" ht="15">
      <c r="A7" s="86" t="s">
        <v>4</v>
      </c>
      <c r="B7" s="86" t="s">
        <v>5</v>
      </c>
      <c r="C7" s="86"/>
      <c r="D7" s="86" t="s">
        <v>6</v>
      </c>
      <c r="E7" s="86" t="s">
        <v>7</v>
      </c>
      <c r="F7" s="86"/>
      <c r="G7" s="86"/>
      <c r="H7" s="86"/>
      <c r="I7" s="86"/>
      <c r="J7" s="86"/>
      <c r="K7" s="87" t="s">
        <v>8</v>
      </c>
      <c r="L7" s="87" t="s">
        <v>9</v>
      </c>
      <c r="M7" s="86" t="s">
        <v>10</v>
      </c>
    </row>
    <row r="8" spans="1:13" ht="15">
      <c r="A8" s="86"/>
      <c r="B8" s="86"/>
      <c r="C8" s="86"/>
      <c r="D8" s="86"/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87"/>
      <c r="L8" s="87"/>
      <c r="M8" s="86"/>
    </row>
    <row r="9" spans="1:13" ht="15">
      <c r="A9" s="4">
        <v>1</v>
      </c>
      <c r="B9" s="95">
        <v>2</v>
      </c>
      <c r="C9" s="95"/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</row>
    <row r="10" spans="1:13" ht="15">
      <c r="A10" s="5">
        <v>1</v>
      </c>
      <c r="B10" s="59" t="s">
        <v>564</v>
      </c>
      <c r="C10" s="60" t="s">
        <v>108</v>
      </c>
      <c r="D10" s="6" t="s">
        <v>606</v>
      </c>
      <c r="E10" s="5">
        <v>30</v>
      </c>
      <c r="F10" s="5">
        <v>25</v>
      </c>
      <c r="G10" s="5">
        <v>15</v>
      </c>
      <c r="H10" s="5">
        <v>15</v>
      </c>
      <c r="I10" s="5"/>
      <c r="J10" s="5"/>
      <c r="K10" s="5"/>
      <c r="L10" s="5">
        <f>SUM(E10:K10)</f>
        <v>85</v>
      </c>
      <c r="M10" s="5" t="str">
        <f>IF(L10&gt;89,"Xuất sắc",IF(L10&gt;79,"Tốt",IF(L10&gt;69,"Khá",IF(L10&gt;59,"Trung bình khá",IF(L10&gt;49,"Trung bình",IF(L10&gt;29,"Yếu","Kém"))))))</f>
        <v>Tốt</v>
      </c>
    </row>
    <row r="11" spans="1:13" ht="15">
      <c r="A11" s="5">
        <v>2</v>
      </c>
      <c r="B11" s="59" t="s">
        <v>565</v>
      </c>
      <c r="C11" s="60" t="s">
        <v>22</v>
      </c>
      <c r="D11" s="6" t="s">
        <v>607</v>
      </c>
      <c r="E11" s="5">
        <v>25</v>
      </c>
      <c r="F11" s="5">
        <v>25</v>
      </c>
      <c r="G11" s="5">
        <v>20</v>
      </c>
      <c r="H11" s="5">
        <v>15</v>
      </c>
      <c r="I11" s="5"/>
      <c r="J11" s="5"/>
      <c r="K11" s="5"/>
      <c r="L11" s="5">
        <f aca="true" t="shared" si="0" ref="L11:L55">SUM(E11:K11)</f>
        <v>85</v>
      </c>
      <c r="M11" s="5" t="str">
        <f>IF(L11&gt;89,"Xuất sắc",IF(L11&gt;79,"Tốt",IF(L11&gt;69,"Khá",IF(L11&gt;59,"Trung bình khá",IF(L11&gt;49,"Trung bình",IF(L11&gt;29,"Yếu","Kém"))))))</f>
        <v>Tốt</v>
      </c>
    </row>
    <row r="12" spans="1:13" ht="15">
      <c r="A12" s="5">
        <v>3</v>
      </c>
      <c r="B12" s="59" t="s">
        <v>566</v>
      </c>
      <c r="C12" s="60" t="s">
        <v>23</v>
      </c>
      <c r="D12" s="6" t="s">
        <v>608</v>
      </c>
      <c r="E12" s="5">
        <v>30</v>
      </c>
      <c r="F12" s="5">
        <v>25</v>
      </c>
      <c r="G12" s="5"/>
      <c r="H12" s="5">
        <v>20</v>
      </c>
      <c r="I12" s="5">
        <v>10</v>
      </c>
      <c r="J12" s="5"/>
      <c r="K12" s="5"/>
      <c r="L12" s="5">
        <f t="shared" si="0"/>
        <v>85</v>
      </c>
      <c r="M12" s="5" t="str">
        <f aca="true" t="shared" si="1" ref="M12:M55">IF(L12&gt;89,"Xuất sắc",IF(L12&gt;79,"Tốt",IF(L12&gt;69,"Khá",IF(L12&gt;59,"Trung bình khá",IF(L12&gt;49,"Trung bình",IF(L12&gt;29,"Yếu","Kém"))))))</f>
        <v>Tốt</v>
      </c>
    </row>
    <row r="13" spans="1:13" ht="15">
      <c r="A13" s="5">
        <v>4</v>
      </c>
      <c r="B13" s="59" t="s">
        <v>49</v>
      </c>
      <c r="C13" s="60" t="s">
        <v>111</v>
      </c>
      <c r="D13" s="6" t="s">
        <v>609</v>
      </c>
      <c r="E13" s="5"/>
      <c r="F13" s="5"/>
      <c r="G13" s="5"/>
      <c r="H13" s="5"/>
      <c r="I13" s="5"/>
      <c r="J13" s="5"/>
      <c r="K13" s="5"/>
      <c r="L13" s="5">
        <f t="shared" si="0"/>
        <v>0</v>
      </c>
      <c r="M13" s="5" t="str">
        <f t="shared" si="1"/>
        <v>Kém</v>
      </c>
    </row>
    <row r="14" spans="1:13" ht="15">
      <c r="A14" s="5">
        <v>5</v>
      </c>
      <c r="B14" s="59" t="s">
        <v>141</v>
      </c>
      <c r="C14" s="60" t="s">
        <v>114</v>
      </c>
      <c r="D14" s="6" t="s">
        <v>610</v>
      </c>
      <c r="E14" s="5">
        <v>18</v>
      </c>
      <c r="F14" s="5">
        <v>22</v>
      </c>
      <c r="G14" s="5">
        <v>19</v>
      </c>
      <c r="H14" s="5">
        <v>15</v>
      </c>
      <c r="I14" s="5"/>
      <c r="J14" s="5"/>
      <c r="K14" s="5"/>
      <c r="L14" s="5">
        <f t="shared" si="0"/>
        <v>74</v>
      </c>
      <c r="M14" s="5" t="str">
        <f t="shared" si="1"/>
        <v>Khá</v>
      </c>
    </row>
    <row r="15" spans="1:13" ht="15">
      <c r="A15" s="5">
        <v>6</v>
      </c>
      <c r="B15" s="59" t="s">
        <v>567</v>
      </c>
      <c r="C15" s="60" t="s">
        <v>117</v>
      </c>
      <c r="D15" s="6" t="s">
        <v>611</v>
      </c>
      <c r="E15" s="5">
        <v>24</v>
      </c>
      <c r="F15" s="5">
        <v>25</v>
      </c>
      <c r="G15" s="5">
        <v>17</v>
      </c>
      <c r="H15" s="5">
        <v>15</v>
      </c>
      <c r="I15" s="5"/>
      <c r="J15" s="5"/>
      <c r="K15" s="5"/>
      <c r="L15" s="5">
        <f t="shared" si="0"/>
        <v>81</v>
      </c>
      <c r="M15" s="5" t="str">
        <f t="shared" si="1"/>
        <v>Tốt</v>
      </c>
    </row>
    <row r="16" spans="1:13" ht="15">
      <c r="A16" s="5">
        <v>7</v>
      </c>
      <c r="B16" s="59" t="s">
        <v>568</v>
      </c>
      <c r="C16" s="60" t="s">
        <v>119</v>
      </c>
      <c r="D16" s="6" t="s">
        <v>612</v>
      </c>
      <c r="E16" s="5">
        <v>25</v>
      </c>
      <c r="F16" s="5">
        <v>25</v>
      </c>
      <c r="G16" s="5">
        <v>20</v>
      </c>
      <c r="H16" s="5">
        <v>15</v>
      </c>
      <c r="I16" s="5"/>
      <c r="J16" s="5"/>
      <c r="K16" s="5"/>
      <c r="L16" s="5">
        <f t="shared" si="0"/>
        <v>85</v>
      </c>
      <c r="M16" s="5" t="str">
        <f t="shared" si="1"/>
        <v>Tốt</v>
      </c>
    </row>
    <row r="17" spans="1:13" ht="15">
      <c r="A17" s="5">
        <v>8</v>
      </c>
      <c r="B17" s="59" t="s">
        <v>122</v>
      </c>
      <c r="C17" s="60" t="s">
        <v>25</v>
      </c>
      <c r="D17" s="6" t="s">
        <v>613</v>
      </c>
      <c r="E17" s="5">
        <v>25</v>
      </c>
      <c r="F17" s="5">
        <v>25</v>
      </c>
      <c r="G17" s="5">
        <v>19</v>
      </c>
      <c r="H17" s="5">
        <v>15</v>
      </c>
      <c r="I17" s="5"/>
      <c r="J17" s="5"/>
      <c r="K17" s="5"/>
      <c r="L17" s="5">
        <f t="shared" si="0"/>
        <v>84</v>
      </c>
      <c r="M17" s="5" t="str">
        <f t="shared" si="1"/>
        <v>Tốt</v>
      </c>
    </row>
    <row r="18" spans="1:13" ht="15">
      <c r="A18" s="5">
        <v>9</v>
      </c>
      <c r="B18" s="59" t="s">
        <v>569</v>
      </c>
      <c r="C18" s="60" t="s">
        <v>204</v>
      </c>
      <c r="D18" s="6" t="s">
        <v>614</v>
      </c>
      <c r="E18" s="5">
        <v>20</v>
      </c>
      <c r="F18" s="5">
        <v>25</v>
      </c>
      <c r="G18" s="5">
        <v>17</v>
      </c>
      <c r="H18" s="5">
        <v>15</v>
      </c>
      <c r="I18" s="5"/>
      <c r="J18" s="5"/>
      <c r="K18" s="5"/>
      <c r="L18" s="5">
        <f t="shared" si="0"/>
        <v>77</v>
      </c>
      <c r="M18" s="5" t="str">
        <f t="shared" si="1"/>
        <v>Khá</v>
      </c>
    </row>
    <row r="19" spans="1:13" ht="15">
      <c r="A19" s="5">
        <v>10</v>
      </c>
      <c r="B19" s="59" t="s">
        <v>570</v>
      </c>
      <c r="C19" s="60" t="s">
        <v>28</v>
      </c>
      <c r="D19" s="6" t="s">
        <v>615</v>
      </c>
      <c r="E19" s="5">
        <v>25</v>
      </c>
      <c r="F19" s="5">
        <v>25</v>
      </c>
      <c r="G19" s="5">
        <v>20</v>
      </c>
      <c r="H19" s="5">
        <v>15</v>
      </c>
      <c r="I19" s="5">
        <v>5</v>
      </c>
      <c r="J19" s="5"/>
      <c r="K19" s="5"/>
      <c r="L19" s="5">
        <f t="shared" si="0"/>
        <v>90</v>
      </c>
      <c r="M19" s="5" t="str">
        <f t="shared" si="1"/>
        <v>Xuất sắc</v>
      </c>
    </row>
    <row r="20" spans="1:13" ht="15">
      <c r="A20" s="5">
        <v>11</v>
      </c>
      <c r="B20" s="59" t="s">
        <v>571</v>
      </c>
      <c r="C20" s="60" t="s">
        <v>297</v>
      </c>
      <c r="D20" s="6" t="s">
        <v>616</v>
      </c>
      <c r="E20" s="5">
        <v>20</v>
      </c>
      <c r="F20" s="5">
        <v>25</v>
      </c>
      <c r="G20" s="5">
        <v>20</v>
      </c>
      <c r="H20" s="5">
        <v>15</v>
      </c>
      <c r="I20" s="5"/>
      <c r="J20" s="5"/>
      <c r="K20" s="5"/>
      <c r="L20" s="5">
        <f t="shared" si="0"/>
        <v>80</v>
      </c>
      <c r="M20" s="5" t="str">
        <f t="shared" si="1"/>
        <v>Tốt</v>
      </c>
    </row>
    <row r="21" spans="1:13" ht="15">
      <c r="A21" s="5">
        <v>12</v>
      </c>
      <c r="B21" s="59" t="s">
        <v>572</v>
      </c>
      <c r="C21" s="60" t="s">
        <v>297</v>
      </c>
      <c r="D21" s="6" t="s">
        <v>617</v>
      </c>
      <c r="E21" s="5">
        <v>20</v>
      </c>
      <c r="F21" s="5">
        <v>25</v>
      </c>
      <c r="G21" s="5">
        <v>20</v>
      </c>
      <c r="H21" s="5">
        <v>15</v>
      </c>
      <c r="I21" s="5">
        <v>5</v>
      </c>
      <c r="J21" s="5"/>
      <c r="K21" s="5"/>
      <c r="L21" s="5">
        <f t="shared" si="0"/>
        <v>85</v>
      </c>
      <c r="M21" s="5" t="str">
        <f t="shared" si="1"/>
        <v>Tốt</v>
      </c>
    </row>
    <row r="22" spans="1:13" ht="15">
      <c r="A22" s="5">
        <v>13</v>
      </c>
      <c r="B22" s="59" t="s">
        <v>573</v>
      </c>
      <c r="C22" s="60" t="s">
        <v>574</v>
      </c>
      <c r="D22" s="6" t="s">
        <v>618</v>
      </c>
      <c r="E22" s="5">
        <v>25</v>
      </c>
      <c r="F22" s="5">
        <v>25</v>
      </c>
      <c r="G22" s="5">
        <v>16</v>
      </c>
      <c r="H22" s="5">
        <v>20</v>
      </c>
      <c r="I22" s="5"/>
      <c r="J22" s="5"/>
      <c r="K22" s="5"/>
      <c r="L22" s="5">
        <f t="shared" si="0"/>
        <v>86</v>
      </c>
      <c r="M22" s="5" t="str">
        <f t="shared" si="1"/>
        <v>Tốt</v>
      </c>
    </row>
    <row r="23" spans="1:13" ht="15">
      <c r="A23" s="5">
        <v>14</v>
      </c>
      <c r="B23" s="59" t="s">
        <v>39</v>
      </c>
      <c r="C23" s="60" t="s">
        <v>574</v>
      </c>
      <c r="D23" s="6" t="s">
        <v>619</v>
      </c>
      <c r="E23" s="5">
        <v>20</v>
      </c>
      <c r="F23" s="5">
        <v>25</v>
      </c>
      <c r="G23" s="5">
        <v>17</v>
      </c>
      <c r="H23" s="5">
        <v>15</v>
      </c>
      <c r="I23" s="5"/>
      <c r="J23" s="5"/>
      <c r="K23" s="5"/>
      <c r="L23" s="5">
        <f t="shared" si="0"/>
        <v>77</v>
      </c>
      <c r="M23" s="5" t="str">
        <f t="shared" si="1"/>
        <v>Khá</v>
      </c>
    </row>
    <row r="24" spans="1:13" ht="15">
      <c r="A24" s="5">
        <v>15</v>
      </c>
      <c r="B24" s="59" t="s">
        <v>575</v>
      </c>
      <c r="C24" s="60" t="s">
        <v>576</v>
      </c>
      <c r="D24" s="6" t="s">
        <v>620</v>
      </c>
      <c r="E24" s="5">
        <v>20</v>
      </c>
      <c r="F24" s="5">
        <v>25</v>
      </c>
      <c r="G24" s="5">
        <v>20</v>
      </c>
      <c r="H24" s="5">
        <v>15</v>
      </c>
      <c r="I24" s="5"/>
      <c r="J24" s="5"/>
      <c r="K24" s="5"/>
      <c r="L24" s="5">
        <f t="shared" si="0"/>
        <v>80</v>
      </c>
      <c r="M24" s="5" t="str">
        <f t="shared" si="1"/>
        <v>Tốt</v>
      </c>
    </row>
    <row r="25" spans="1:13" ht="15">
      <c r="A25" s="5">
        <v>16</v>
      </c>
      <c r="B25" s="59" t="s">
        <v>577</v>
      </c>
      <c r="C25" s="60" t="s">
        <v>576</v>
      </c>
      <c r="D25" s="6" t="s">
        <v>621</v>
      </c>
      <c r="E25" s="5">
        <v>23</v>
      </c>
      <c r="F25" s="5">
        <v>25</v>
      </c>
      <c r="G25" s="5">
        <v>18</v>
      </c>
      <c r="H25" s="5">
        <v>15</v>
      </c>
      <c r="I25" s="5"/>
      <c r="J25" s="5"/>
      <c r="K25" s="5"/>
      <c r="L25" s="5">
        <f t="shared" si="0"/>
        <v>81</v>
      </c>
      <c r="M25" s="5" t="str">
        <f t="shared" si="1"/>
        <v>Tốt</v>
      </c>
    </row>
    <row r="26" spans="1:13" ht="15">
      <c r="A26" s="5">
        <v>17</v>
      </c>
      <c r="B26" s="59" t="s">
        <v>578</v>
      </c>
      <c r="C26" s="60" t="s">
        <v>209</v>
      </c>
      <c r="D26" s="6" t="s">
        <v>622</v>
      </c>
      <c r="E26" s="5">
        <v>20</v>
      </c>
      <c r="F26" s="5">
        <v>20</v>
      </c>
      <c r="G26" s="5">
        <v>20</v>
      </c>
      <c r="H26" s="5">
        <v>15</v>
      </c>
      <c r="I26" s="5"/>
      <c r="J26" s="5"/>
      <c r="K26" s="5"/>
      <c r="L26" s="5">
        <f t="shared" si="0"/>
        <v>75</v>
      </c>
      <c r="M26" s="5" t="str">
        <f t="shared" si="1"/>
        <v>Khá</v>
      </c>
    </row>
    <row r="27" spans="1:13" ht="15">
      <c r="A27" s="5">
        <v>18</v>
      </c>
      <c r="B27" s="59" t="s">
        <v>579</v>
      </c>
      <c r="C27" s="60" t="s">
        <v>34</v>
      </c>
      <c r="D27" s="6" t="s">
        <v>623</v>
      </c>
      <c r="E27" s="5">
        <v>30</v>
      </c>
      <c r="F27" s="5">
        <v>25</v>
      </c>
      <c r="G27" s="5">
        <v>15</v>
      </c>
      <c r="H27" s="5">
        <v>15</v>
      </c>
      <c r="I27" s="5"/>
      <c r="J27" s="5"/>
      <c r="K27" s="5"/>
      <c r="L27" s="5">
        <f t="shared" si="0"/>
        <v>85</v>
      </c>
      <c r="M27" s="5" t="str">
        <f t="shared" si="1"/>
        <v>Tốt</v>
      </c>
    </row>
    <row r="28" spans="1:13" ht="15">
      <c r="A28" s="5">
        <v>19</v>
      </c>
      <c r="B28" s="59" t="s">
        <v>580</v>
      </c>
      <c r="C28" s="60" t="s">
        <v>130</v>
      </c>
      <c r="D28" s="6" t="s">
        <v>624</v>
      </c>
      <c r="E28" s="5">
        <v>20</v>
      </c>
      <c r="F28" s="5">
        <v>25</v>
      </c>
      <c r="G28" s="5">
        <v>20</v>
      </c>
      <c r="H28" s="5">
        <v>15</v>
      </c>
      <c r="I28" s="5"/>
      <c r="J28" s="5"/>
      <c r="K28" s="5"/>
      <c r="L28" s="5">
        <f t="shared" si="0"/>
        <v>80</v>
      </c>
      <c r="M28" s="5" t="str">
        <f t="shared" si="1"/>
        <v>Tốt</v>
      </c>
    </row>
    <row r="29" spans="1:13" ht="15">
      <c r="A29" s="5">
        <v>20</v>
      </c>
      <c r="B29" s="59" t="s">
        <v>581</v>
      </c>
      <c r="C29" s="60" t="s">
        <v>131</v>
      </c>
      <c r="D29" s="6" t="s">
        <v>625</v>
      </c>
      <c r="E29" s="5"/>
      <c r="F29" s="5"/>
      <c r="G29" s="5"/>
      <c r="H29" s="5"/>
      <c r="I29" s="5"/>
      <c r="J29" s="5"/>
      <c r="K29" s="5"/>
      <c r="L29" s="5">
        <f t="shared" si="0"/>
        <v>0</v>
      </c>
      <c r="M29" s="5" t="str">
        <f t="shared" si="1"/>
        <v>Kém</v>
      </c>
    </row>
    <row r="30" spans="1:13" ht="15">
      <c r="A30" s="5">
        <v>21</v>
      </c>
      <c r="B30" s="59" t="s">
        <v>582</v>
      </c>
      <c r="C30" s="60" t="s">
        <v>133</v>
      </c>
      <c r="D30" s="6" t="s">
        <v>626</v>
      </c>
      <c r="E30" s="5">
        <v>30</v>
      </c>
      <c r="F30" s="5">
        <v>25</v>
      </c>
      <c r="G30" s="5">
        <v>15</v>
      </c>
      <c r="H30" s="5">
        <v>15</v>
      </c>
      <c r="I30" s="5"/>
      <c r="J30" s="5"/>
      <c r="K30" s="5"/>
      <c r="L30" s="5">
        <f>SUM(E30:K30)</f>
        <v>85</v>
      </c>
      <c r="M30" s="5" t="str">
        <f t="shared" si="1"/>
        <v>Tốt</v>
      </c>
    </row>
    <row r="31" spans="1:13" ht="15">
      <c r="A31" s="5">
        <v>22</v>
      </c>
      <c r="B31" s="59" t="s">
        <v>278</v>
      </c>
      <c r="C31" s="60" t="s">
        <v>326</v>
      </c>
      <c r="D31" s="6" t="s">
        <v>627</v>
      </c>
      <c r="E31" s="5">
        <v>20</v>
      </c>
      <c r="F31" s="5">
        <v>25</v>
      </c>
      <c r="G31" s="5">
        <v>20</v>
      </c>
      <c r="H31" s="5">
        <v>15</v>
      </c>
      <c r="I31" s="5"/>
      <c r="J31" s="5"/>
      <c r="K31" s="5"/>
      <c r="L31" s="5">
        <f t="shared" si="0"/>
        <v>80</v>
      </c>
      <c r="M31" s="5" t="str">
        <f>IF(L31&gt;89,"Xuất sắc",IF(L31&gt;79,"Tốt",IF(L31&gt;69,"Khá",IF(L31&gt;59,"Trung bình khá",IF(L31&gt;49,"Trung bình",IF(L31&gt;29,"Yếu","Kém"))))))</f>
        <v>Tốt</v>
      </c>
    </row>
    <row r="32" spans="1:13" ht="15">
      <c r="A32" s="5">
        <v>23</v>
      </c>
      <c r="B32" s="59" t="s">
        <v>583</v>
      </c>
      <c r="C32" s="60" t="s">
        <v>414</v>
      </c>
      <c r="D32" s="6" t="s">
        <v>628</v>
      </c>
      <c r="E32" s="5">
        <v>25</v>
      </c>
      <c r="F32" s="5">
        <v>25</v>
      </c>
      <c r="G32" s="5">
        <v>19</v>
      </c>
      <c r="H32" s="5">
        <v>15</v>
      </c>
      <c r="I32" s="5"/>
      <c r="J32" s="5"/>
      <c r="K32" s="5"/>
      <c r="L32" s="5">
        <f t="shared" si="0"/>
        <v>84</v>
      </c>
      <c r="M32" s="5" t="str">
        <f>IF(L32&gt;89,"Xuất sắc",IF(L32&gt;79,"Tốt",IF(L32&gt;69,"Khá",IF(L32&gt;59,"Trung bình khá",IF(L32&gt;49,"Trung bình",IF(L32&gt;29,"Yếu","Kém"))))))</f>
        <v>Tốt</v>
      </c>
    </row>
    <row r="33" spans="1:13" ht="15">
      <c r="A33" s="5">
        <v>24</v>
      </c>
      <c r="B33" s="59" t="s">
        <v>316</v>
      </c>
      <c r="C33" s="60" t="s">
        <v>414</v>
      </c>
      <c r="D33" s="6" t="s">
        <v>629</v>
      </c>
      <c r="E33" s="5">
        <v>20</v>
      </c>
      <c r="F33" s="5">
        <v>25</v>
      </c>
      <c r="G33" s="5">
        <v>20</v>
      </c>
      <c r="H33" s="5">
        <v>15</v>
      </c>
      <c r="I33" s="5"/>
      <c r="J33" s="5"/>
      <c r="K33" s="5"/>
      <c r="L33" s="5">
        <f t="shared" si="0"/>
        <v>80</v>
      </c>
      <c r="M33" s="5" t="str">
        <f t="shared" si="1"/>
        <v>Tốt</v>
      </c>
    </row>
    <row r="34" spans="1:13" ht="15">
      <c r="A34" s="5">
        <v>25</v>
      </c>
      <c r="B34" s="59" t="s">
        <v>59</v>
      </c>
      <c r="C34" s="60" t="s">
        <v>414</v>
      </c>
      <c r="D34" s="6" t="s">
        <v>630</v>
      </c>
      <c r="E34" s="5">
        <v>20</v>
      </c>
      <c r="F34" s="5">
        <v>25</v>
      </c>
      <c r="G34" s="5">
        <v>20</v>
      </c>
      <c r="H34" s="5">
        <v>15</v>
      </c>
      <c r="I34" s="5"/>
      <c r="J34" s="5"/>
      <c r="K34" s="5"/>
      <c r="L34" s="5">
        <f t="shared" si="0"/>
        <v>80</v>
      </c>
      <c r="M34" s="5" t="str">
        <f t="shared" si="1"/>
        <v>Tốt</v>
      </c>
    </row>
    <row r="35" spans="1:13" ht="15">
      <c r="A35" s="5">
        <v>26</v>
      </c>
      <c r="B35" s="59" t="s">
        <v>584</v>
      </c>
      <c r="C35" s="60" t="s">
        <v>585</v>
      </c>
      <c r="D35" s="6" t="s">
        <v>631</v>
      </c>
      <c r="E35" s="5">
        <v>25</v>
      </c>
      <c r="F35" s="5">
        <v>25</v>
      </c>
      <c r="G35" s="5">
        <v>20</v>
      </c>
      <c r="H35" s="5">
        <v>20</v>
      </c>
      <c r="I35" s="5"/>
      <c r="J35" s="5"/>
      <c r="K35" s="5"/>
      <c r="L35" s="5">
        <f t="shared" si="0"/>
        <v>90</v>
      </c>
      <c r="M35" s="5" t="str">
        <f t="shared" si="1"/>
        <v>Xuất sắc</v>
      </c>
    </row>
    <row r="36" spans="1:13" ht="15">
      <c r="A36" s="5">
        <v>27</v>
      </c>
      <c r="B36" s="59" t="s">
        <v>586</v>
      </c>
      <c r="C36" s="60" t="s">
        <v>48</v>
      </c>
      <c r="D36" s="6" t="s">
        <v>632</v>
      </c>
      <c r="E36" s="5">
        <v>20</v>
      </c>
      <c r="F36" s="5">
        <v>25</v>
      </c>
      <c r="G36" s="5">
        <v>20</v>
      </c>
      <c r="H36" s="5">
        <v>15</v>
      </c>
      <c r="I36" s="5"/>
      <c r="J36" s="5"/>
      <c r="K36" s="5"/>
      <c r="L36" s="5">
        <f t="shared" si="0"/>
        <v>80</v>
      </c>
      <c r="M36" s="5" t="str">
        <f t="shared" si="1"/>
        <v>Tốt</v>
      </c>
    </row>
    <row r="37" spans="1:13" ht="15">
      <c r="A37" s="5">
        <v>28</v>
      </c>
      <c r="B37" s="59" t="s">
        <v>587</v>
      </c>
      <c r="C37" s="60" t="s">
        <v>588</v>
      </c>
      <c r="D37" s="6" t="s">
        <v>633</v>
      </c>
      <c r="E37" s="5">
        <v>30</v>
      </c>
      <c r="F37" s="5">
        <v>25</v>
      </c>
      <c r="G37" s="5">
        <v>20</v>
      </c>
      <c r="H37" s="5">
        <v>15</v>
      </c>
      <c r="I37" s="5"/>
      <c r="J37" s="5"/>
      <c r="K37" s="5"/>
      <c r="L37" s="5">
        <f t="shared" si="0"/>
        <v>90</v>
      </c>
      <c r="M37" s="5" t="str">
        <f t="shared" si="1"/>
        <v>Xuất sắc</v>
      </c>
    </row>
    <row r="38" spans="1:13" ht="15">
      <c r="A38" s="5">
        <v>29</v>
      </c>
      <c r="B38" s="59" t="s">
        <v>589</v>
      </c>
      <c r="C38" s="60" t="s">
        <v>45</v>
      </c>
      <c r="D38" s="6" t="s">
        <v>634</v>
      </c>
      <c r="E38" s="5">
        <v>30</v>
      </c>
      <c r="F38" s="5">
        <v>25</v>
      </c>
      <c r="G38" s="5">
        <v>20</v>
      </c>
      <c r="H38" s="5">
        <v>15</v>
      </c>
      <c r="I38" s="5"/>
      <c r="J38" s="5"/>
      <c r="K38" s="5"/>
      <c r="L38" s="5">
        <f t="shared" si="0"/>
        <v>90</v>
      </c>
      <c r="M38" s="5" t="str">
        <f t="shared" si="1"/>
        <v>Xuất sắc</v>
      </c>
    </row>
    <row r="39" spans="1:13" ht="15">
      <c r="A39" s="5">
        <v>30</v>
      </c>
      <c r="B39" s="59" t="s">
        <v>590</v>
      </c>
      <c r="C39" s="60" t="s">
        <v>45</v>
      </c>
      <c r="D39" s="6" t="s">
        <v>635</v>
      </c>
      <c r="E39" s="5">
        <v>18</v>
      </c>
      <c r="F39" s="5">
        <v>25</v>
      </c>
      <c r="G39" s="5">
        <v>18</v>
      </c>
      <c r="H39" s="5">
        <v>15</v>
      </c>
      <c r="I39" s="5"/>
      <c r="J39" s="5"/>
      <c r="K39" s="5"/>
      <c r="L39" s="5">
        <f t="shared" si="0"/>
        <v>76</v>
      </c>
      <c r="M39" s="5" t="str">
        <f t="shared" si="1"/>
        <v>Khá</v>
      </c>
    </row>
    <row r="40" spans="1:13" ht="15">
      <c r="A40" s="5">
        <v>31</v>
      </c>
      <c r="B40" s="59" t="s">
        <v>139</v>
      </c>
      <c r="C40" s="60" t="s">
        <v>46</v>
      </c>
      <c r="D40" s="6" t="s">
        <v>636</v>
      </c>
      <c r="E40" s="5">
        <v>30</v>
      </c>
      <c r="F40" s="5">
        <v>25</v>
      </c>
      <c r="G40" s="5">
        <v>17</v>
      </c>
      <c r="H40" s="5">
        <v>15</v>
      </c>
      <c r="I40" s="5"/>
      <c r="J40" s="5"/>
      <c r="K40" s="5"/>
      <c r="L40" s="5">
        <f t="shared" si="0"/>
        <v>87</v>
      </c>
      <c r="M40" s="5" t="str">
        <f t="shared" si="1"/>
        <v>Tốt</v>
      </c>
    </row>
    <row r="41" spans="1:13" ht="15">
      <c r="A41" s="5">
        <v>32</v>
      </c>
      <c r="B41" s="59" t="s">
        <v>591</v>
      </c>
      <c r="C41" s="60" t="s">
        <v>432</v>
      </c>
      <c r="D41" s="6" t="s">
        <v>637</v>
      </c>
      <c r="E41" s="5">
        <v>25</v>
      </c>
      <c r="F41" s="5">
        <v>25</v>
      </c>
      <c r="G41" s="5">
        <v>20</v>
      </c>
      <c r="H41" s="5">
        <v>15</v>
      </c>
      <c r="I41" s="5"/>
      <c r="J41" s="5"/>
      <c r="K41" s="5"/>
      <c r="L41" s="5">
        <f t="shared" si="0"/>
        <v>85</v>
      </c>
      <c r="M41" s="5" t="str">
        <f t="shared" si="1"/>
        <v>Tốt</v>
      </c>
    </row>
    <row r="42" spans="1:13" ht="15">
      <c r="A42" s="5">
        <v>33</v>
      </c>
      <c r="B42" s="59" t="s">
        <v>592</v>
      </c>
      <c r="C42" s="60" t="s">
        <v>432</v>
      </c>
      <c r="D42" s="6" t="s">
        <v>638</v>
      </c>
      <c r="E42" s="5">
        <v>25</v>
      </c>
      <c r="F42" s="5">
        <v>25</v>
      </c>
      <c r="G42" s="5">
        <v>20</v>
      </c>
      <c r="H42" s="5">
        <v>15</v>
      </c>
      <c r="I42" s="5"/>
      <c r="J42" s="5"/>
      <c r="K42" s="5"/>
      <c r="L42" s="5">
        <f t="shared" si="0"/>
        <v>85</v>
      </c>
      <c r="M42" s="5" t="str">
        <f t="shared" si="1"/>
        <v>Tốt</v>
      </c>
    </row>
    <row r="43" spans="1:13" ht="15">
      <c r="A43" s="5">
        <v>34</v>
      </c>
      <c r="B43" s="59" t="s">
        <v>593</v>
      </c>
      <c r="C43" s="60" t="s">
        <v>434</v>
      </c>
      <c r="D43" s="6" t="s">
        <v>639</v>
      </c>
      <c r="E43" s="5">
        <v>25</v>
      </c>
      <c r="F43" s="5">
        <v>25</v>
      </c>
      <c r="G43" s="5">
        <v>20</v>
      </c>
      <c r="H43" s="5">
        <v>15</v>
      </c>
      <c r="I43" s="5">
        <v>5</v>
      </c>
      <c r="J43" s="5"/>
      <c r="K43" s="5"/>
      <c r="L43" s="5">
        <f t="shared" si="0"/>
        <v>90</v>
      </c>
      <c r="M43" s="5" t="str">
        <f t="shared" si="1"/>
        <v>Xuất sắc</v>
      </c>
    </row>
    <row r="44" spans="1:13" ht="15">
      <c r="A44" s="5">
        <v>35</v>
      </c>
      <c r="B44" s="59" t="s">
        <v>594</v>
      </c>
      <c r="C44" s="60" t="s">
        <v>595</v>
      </c>
      <c r="D44" s="6" t="s">
        <v>640</v>
      </c>
      <c r="E44" s="5">
        <v>20</v>
      </c>
      <c r="F44" s="5">
        <v>25</v>
      </c>
      <c r="G44" s="5">
        <v>20</v>
      </c>
      <c r="H44" s="5">
        <v>15</v>
      </c>
      <c r="I44" s="5"/>
      <c r="J44" s="5"/>
      <c r="K44" s="5"/>
      <c r="L44" s="5">
        <f t="shared" si="0"/>
        <v>80</v>
      </c>
      <c r="M44" s="5" t="str">
        <f t="shared" si="1"/>
        <v>Tốt</v>
      </c>
    </row>
    <row r="45" spans="1:13" ht="15">
      <c r="A45" s="5">
        <v>36</v>
      </c>
      <c r="B45" s="59" t="s">
        <v>596</v>
      </c>
      <c r="C45" s="60" t="s">
        <v>142</v>
      </c>
      <c r="D45" s="6" t="s">
        <v>641</v>
      </c>
      <c r="E45" s="5">
        <v>20</v>
      </c>
      <c r="F45" s="5">
        <v>25</v>
      </c>
      <c r="G45" s="5">
        <v>20</v>
      </c>
      <c r="H45" s="5">
        <v>15</v>
      </c>
      <c r="I45" s="5"/>
      <c r="J45" s="5"/>
      <c r="K45" s="5"/>
      <c r="L45" s="5">
        <f t="shared" si="0"/>
        <v>80</v>
      </c>
      <c r="M45" s="5" t="str">
        <f t="shared" si="1"/>
        <v>Tốt</v>
      </c>
    </row>
    <row r="46" spans="1:13" ht="15">
      <c r="A46" s="5">
        <v>37</v>
      </c>
      <c r="B46" s="59" t="s">
        <v>121</v>
      </c>
      <c r="C46" s="60" t="s">
        <v>50</v>
      </c>
      <c r="D46" s="6" t="s">
        <v>642</v>
      </c>
      <c r="E46" s="5">
        <v>30</v>
      </c>
      <c r="F46" s="5">
        <v>25</v>
      </c>
      <c r="G46" s="5">
        <v>20</v>
      </c>
      <c r="H46" s="5">
        <v>15</v>
      </c>
      <c r="I46" s="5">
        <v>10</v>
      </c>
      <c r="J46" s="5"/>
      <c r="K46" s="5"/>
      <c r="L46" s="5">
        <f t="shared" si="0"/>
        <v>100</v>
      </c>
      <c r="M46" s="5" t="str">
        <f t="shared" si="1"/>
        <v>Xuất sắc</v>
      </c>
    </row>
    <row r="47" spans="1:13" ht="15">
      <c r="A47" s="5">
        <v>38</v>
      </c>
      <c r="B47" s="59" t="s">
        <v>1584</v>
      </c>
      <c r="C47" s="60" t="s">
        <v>146</v>
      </c>
      <c r="D47" s="31" t="s">
        <v>1585</v>
      </c>
      <c r="E47" s="5">
        <v>20</v>
      </c>
      <c r="F47" s="5">
        <v>25</v>
      </c>
      <c r="G47" s="5">
        <v>20</v>
      </c>
      <c r="H47" s="5">
        <v>15</v>
      </c>
      <c r="I47" s="5"/>
      <c r="J47" s="5"/>
      <c r="K47" s="5"/>
      <c r="L47" s="5">
        <f>SUM(E47:K47)</f>
        <v>80</v>
      </c>
      <c r="M47" s="5" t="str">
        <f t="shared" si="1"/>
        <v>Tốt</v>
      </c>
    </row>
    <row r="48" spans="1:13" ht="15">
      <c r="A48" s="5">
        <v>39</v>
      </c>
      <c r="B48" s="59" t="s">
        <v>597</v>
      </c>
      <c r="C48" s="60" t="s">
        <v>146</v>
      </c>
      <c r="D48" s="6" t="s">
        <v>643</v>
      </c>
      <c r="E48" s="5">
        <v>25</v>
      </c>
      <c r="F48" s="5">
        <v>25</v>
      </c>
      <c r="G48" s="5">
        <v>18</v>
      </c>
      <c r="H48" s="5">
        <v>15</v>
      </c>
      <c r="I48" s="5"/>
      <c r="J48" s="5"/>
      <c r="K48" s="5"/>
      <c r="L48" s="5">
        <f t="shared" si="0"/>
        <v>83</v>
      </c>
      <c r="M48" s="5" t="str">
        <f t="shared" si="1"/>
        <v>Tốt</v>
      </c>
    </row>
    <row r="49" spans="1:13" ht="15">
      <c r="A49" s="5">
        <v>40</v>
      </c>
      <c r="B49" s="59" t="s">
        <v>598</v>
      </c>
      <c r="C49" s="60" t="s">
        <v>146</v>
      </c>
      <c r="D49" s="6" t="s">
        <v>644</v>
      </c>
      <c r="E49" s="5">
        <v>20</v>
      </c>
      <c r="F49" s="5">
        <v>25</v>
      </c>
      <c r="G49" s="5">
        <v>17</v>
      </c>
      <c r="H49" s="5">
        <v>15</v>
      </c>
      <c r="I49" s="5"/>
      <c r="J49" s="5"/>
      <c r="K49" s="5"/>
      <c r="L49" s="5">
        <f t="shared" si="0"/>
        <v>77</v>
      </c>
      <c r="M49" s="5" t="str">
        <f t="shared" si="1"/>
        <v>Khá</v>
      </c>
    </row>
    <row r="50" spans="1:13" ht="15">
      <c r="A50" s="5">
        <v>41</v>
      </c>
      <c r="B50" s="59" t="s">
        <v>599</v>
      </c>
      <c r="C50" s="60" t="s">
        <v>53</v>
      </c>
      <c r="D50" s="6" t="s">
        <v>645</v>
      </c>
      <c r="E50" s="5">
        <v>20</v>
      </c>
      <c r="F50" s="5">
        <v>25</v>
      </c>
      <c r="G50" s="5">
        <v>20</v>
      </c>
      <c r="H50" s="5">
        <v>15</v>
      </c>
      <c r="I50" s="5"/>
      <c r="J50" s="5"/>
      <c r="K50" s="5"/>
      <c r="L50" s="5">
        <f t="shared" si="0"/>
        <v>80</v>
      </c>
      <c r="M50" s="5" t="str">
        <f t="shared" si="1"/>
        <v>Tốt</v>
      </c>
    </row>
    <row r="51" spans="1:13" ht="15">
      <c r="A51" s="5">
        <v>42</v>
      </c>
      <c r="B51" s="59" t="s">
        <v>600</v>
      </c>
      <c r="C51" s="60" t="s">
        <v>53</v>
      </c>
      <c r="D51" s="6" t="s">
        <v>646</v>
      </c>
      <c r="E51" s="5">
        <v>20</v>
      </c>
      <c r="F51" s="5">
        <v>25</v>
      </c>
      <c r="G51" s="5">
        <v>20</v>
      </c>
      <c r="H51" s="5">
        <v>15</v>
      </c>
      <c r="I51" s="5"/>
      <c r="J51" s="5"/>
      <c r="K51" s="5"/>
      <c r="L51" s="5">
        <f t="shared" si="0"/>
        <v>80</v>
      </c>
      <c r="M51" s="5" t="str">
        <f t="shared" si="1"/>
        <v>Tốt</v>
      </c>
    </row>
    <row r="52" spans="1:13" ht="15">
      <c r="A52" s="5">
        <v>43</v>
      </c>
      <c r="B52" s="59" t="s">
        <v>601</v>
      </c>
      <c r="C52" s="60" t="s">
        <v>602</v>
      </c>
      <c r="D52" s="6" t="s">
        <v>647</v>
      </c>
      <c r="E52" s="5">
        <v>30</v>
      </c>
      <c r="F52" s="5">
        <v>25</v>
      </c>
      <c r="G52" s="5">
        <v>15</v>
      </c>
      <c r="H52" s="5">
        <v>15</v>
      </c>
      <c r="I52" s="5"/>
      <c r="J52" s="5"/>
      <c r="K52" s="5"/>
      <c r="L52" s="5">
        <f t="shared" si="0"/>
        <v>85</v>
      </c>
      <c r="M52" s="5" t="str">
        <f t="shared" si="1"/>
        <v>Tốt</v>
      </c>
    </row>
    <row r="53" spans="1:13" ht="15">
      <c r="A53" s="5">
        <v>44</v>
      </c>
      <c r="B53" s="59" t="s">
        <v>603</v>
      </c>
      <c r="C53" s="60" t="s">
        <v>56</v>
      </c>
      <c r="D53" s="6" t="s">
        <v>648</v>
      </c>
      <c r="E53" s="5">
        <v>25</v>
      </c>
      <c r="F53" s="5">
        <v>25</v>
      </c>
      <c r="G53" s="5">
        <v>20</v>
      </c>
      <c r="H53" s="5">
        <v>20</v>
      </c>
      <c r="I53" s="5"/>
      <c r="J53" s="5"/>
      <c r="K53" s="5"/>
      <c r="L53" s="5">
        <f t="shared" si="0"/>
        <v>90</v>
      </c>
      <c r="M53" s="5" t="str">
        <f t="shared" si="1"/>
        <v>Xuất sắc</v>
      </c>
    </row>
    <row r="54" spans="1:13" ht="15">
      <c r="A54" s="5">
        <v>45</v>
      </c>
      <c r="B54" s="59" t="s">
        <v>604</v>
      </c>
      <c r="C54" s="60" t="s">
        <v>57</v>
      </c>
      <c r="D54" s="6" t="s">
        <v>649</v>
      </c>
      <c r="E54" s="5">
        <v>20</v>
      </c>
      <c r="F54" s="5">
        <v>25</v>
      </c>
      <c r="G54" s="5">
        <v>20</v>
      </c>
      <c r="H54" s="5">
        <v>15</v>
      </c>
      <c r="I54" s="5"/>
      <c r="J54" s="5"/>
      <c r="K54" s="5"/>
      <c r="L54" s="5">
        <f t="shared" si="0"/>
        <v>80</v>
      </c>
      <c r="M54" s="5" t="str">
        <f t="shared" si="1"/>
        <v>Tốt</v>
      </c>
    </row>
    <row r="55" spans="1:13" ht="15">
      <c r="A55" s="5">
        <v>46</v>
      </c>
      <c r="B55" s="59" t="s">
        <v>605</v>
      </c>
      <c r="C55" s="60" t="s">
        <v>57</v>
      </c>
      <c r="D55" s="6" t="s">
        <v>650</v>
      </c>
      <c r="E55" s="5">
        <v>28</v>
      </c>
      <c r="F55" s="5">
        <v>22</v>
      </c>
      <c r="G55" s="5">
        <v>17</v>
      </c>
      <c r="H55" s="5">
        <v>15</v>
      </c>
      <c r="I55" s="5"/>
      <c r="J55" s="5"/>
      <c r="K55" s="5"/>
      <c r="L55" s="5">
        <f t="shared" si="0"/>
        <v>82</v>
      </c>
      <c r="M55" s="5" t="str">
        <f t="shared" si="1"/>
        <v>Tốt</v>
      </c>
    </row>
  </sheetData>
  <sheetProtection/>
  <mergeCells count="14">
    <mergeCell ref="A5:M5"/>
    <mergeCell ref="A1:D1"/>
    <mergeCell ref="G1:M1"/>
    <mergeCell ref="A2:D2"/>
    <mergeCell ref="G2:M2"/>
    <mergeCell ref="A4:M4"/>
    <mergeCell ref="M7:M8"/>
    <mergeCell ref="B9:C9"/>
    <mergeCell ref="A7:A8"/>
    <mergeCell ref="B7:C8"/>
    <mergeCell ref="D7:D8"/>
    <mergeCell ref="E7:J7"/>
    <mergeCell ref="K7:K8"/>
    <mergeCell ref="L7:L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6">
      <selection activeCell="P14" sqref="P14"/>
    </sheetView>
  </sheetViews>
  <sheetFormatPr defaultColWidth="9.140625" defaultRowHeight="15"/>
  <cols>
    <col min="1" max="1" width="5.7109375" style="0" customWidth="1"/>
    <col min="2" max="2" width="19.28125" style="0" bestFit="1" customWidth="1"/>
    <col min="4" max="4" width="12.421875" style="0" bestFit="1" customWidth="1"/>
  </cols>
  <sheetData>
    <row r="1" spans="1:13" ht="15.75">
      <c r="A1" s="89" t="s">
        <v>0</v>
      </c>
      <c r="B1" s="89"/>
      <c r="C1" s="89"/>
      <c r="D1" s="89"/>
      <c r="E1" s="1"/>
      <c r="F1" s="1"/>
      <c r="G1" s="90" t="s">
        <v>1</v>
      </c>
      <c r="H1" s="90"/>
      <c r="I1" s="90"/>
      <c r="J1" s="90"/>
      <c r="K1" s="90"/>
      <c r="L1" s="90"/>
      <c r="M1" s="90"/>
    </row>
    <row r="2" spans="1:13" ht="15.75">
      <c r="A2" s="91" t="s">
        <v>697</v>
      </c>
      <c r="B2" s="91"/>
      <c r="C2" s="91"/>
      <c r="D2" s="91"/>
      <c r="E2" s="1"/>
      <c r="F2" s="1"/>
      <c r="G2" s="90" t="s">
        <v>2</v>
      </c>
      <c r="H2" s="90"/>
      <c r="I2" s="90"/>
      <c r="J2" s="90"/>
      <c r="K2" s="90"/>
      <c r="L2" s="90"/>
      <c r="M2" s="90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88" t="s">
        <v>698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18.75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7" spans="1:13" ht="15">
      <c r="A7" s="86" t="s">
        <v>4</v>
      </c>
      <c r="B7" s="86" t="s">
        <v>5</v>
      </c>
      <c r="C7" s="86"/>
      <c r="D7" s="86" t="s">
        <v>6</v>
      </c>
      <c r="E7" s="86" t="s">
        <v>7</v>
      </c>
      <c r="F7" s="86"/>
      <c r="G7" s="86"/>
      <c r="H7" s="86"/>
      <c r="I7" s="86"/>
      <c r="J7" s="86"/>
      <c r="K7" s="87" t="s">
        <v>8</v>
      </c>
      <c r="L7" s="87" t="s">
        <v>9</v>
      </c>
      <c r="M7" s="86" t="s">
        <v>10</v>
      </c>
    </row>
    <row r="8" spans="1:13" ht="15">
      <c r="A8" s="86"/>
      <c r="B8" s="86"/>
      <c r="C8" s="86"/>
      <c r="D8" s="86"/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87"/>
      <c r="L8" s="87"/>
      <c r="M8" s="86"/>
    </row>
    <row r="9" spans="1:13" ht="15">
      <c r="A9" s="4">
        <v>1</v>
      </c>
      <c r="B9" s="95">
        <v>2</v>
      </c>
      <c r="C9" s="95"/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</row>
    <row r="10" spans="1:13" ht="15">
      <c r="A10" s="5">
        <v>1</v>
      </c>
      <c r="B10" s="61" t="s">
        <v>651</v>
      </c>
      <c r="C10" s="62" t="s">
        <v>107</v>
      </c>
      <c r="D10" s="7" t="s">
        <v>699</v>
      </c>
      <c r="E10" s="5">
        <v>25</v>
      </c>
      <c r="F10" s="5">
        <v>25</v>
      </c>
      <c r="G10" s="5">
        <v>18</v>
      </c>
      <c r="H10" s="5">
        <v>15</v>
      </c>
      <c r="I10" s="5"/>
      <c r="J10" s="5"/>
      <c r="K10" s="5"/>
      <c r="L10" s="5">
        <f>SUM(E10:K10)</f>
        <v>83</v>
      </c>
      <c r="M10" s="5" t="str">
        <f>IF(L10&gt;89,"Xuất sắc",IF(L10&gt;79,"Tốt",IF(L10&gt;69,"Khá",IF(L10&gt;59,"Trung bình khá",IF(L10&gt;49,"Trung bình",IF(L10&gt;29,"Yếu","Kém"))))))</f>
        <v>Tốt</v>
      </c>
    </row>
    <row r="11" spans="1:13" ht="15">
      <c r="A11" s="5">
        <v>2</v>
      </c>
      <c r="B11" s="61" t="s">
        <v>278</v>
      </c>
      <c r="C11" s="62" t="s">
        <v>108</v>
      </c>
      <c r="D11" s="7" t="s">
        <v>700</v>
      </c>
      <c r="E11" s="5">
        <v>25</v>
      </c>
      <c r="F11" s="5">
        <v>25</v>
      </c>
      <c r="G11" s="5">
        <v>19</v>
      </c>
      <c r="H11" s="5">
        <v>15</v>
      </c>
      <c r="I11" s="5"/>
      <c r="J11" s="5"/>
      <c r="K11" s="5"/>
      <c r="L11" s="5">
        <f aca="true" t="shared" si="0" ref="L11:L49">SUM(E11:K11)</f>
        <v>84</v>
      </c>
      <c r="M11" s="5" t="str">
        <f aca="true" t="shared" si="1" ref="M11:M49">IF(L11&gt;89,"Xuất sắc",IF(L11&gt;79,"Tốt",IF(L11&gt;69,"Khá",IF(L11&gt;59,"Trung bình khá",IF(L11&gt;49,"Trung bình",IF(L11&gt;29,"Yếu","Kém"))))))</f>
        <v>Tốt</v>
      </c>
    </row>
    <row r="12" spans="1:13" ht="15">
      <c r="A12" s="5">
        <v>3</v>
      </c>
      <c r="B12" s="61" t="s">
        <v>652</v>
      </c>
      <c r="C12" s="62" t="s">
        <v>250</v>
      </c>
      <c r="D12" s="7" t="s">
        <v>701</v>
      </c>
      <c r="E12" s="5">
        <v>20</v>
      </c>
      <c r="F12" s="5">
        <v>25</v>
      </c>
      <c r="G12" s="5">
        <v>18</v>
      </c>
      <c r="H12" s="5">
        <v>15</v>
      </c>
      <c r="I12" s="5"/>
      <c r="J12" s="5"/>
      <c r="K12" s="5"/>
      <c r="L12" s="5">
        <f t="shared" si="0"/>
        <v>78</v>
      </c>
      <c r="M12" s="5" t="str">
        <f t="shared" si="1"/>
        <v>Khá</v>
      </c>
    </row>
    <row r="13" spans="1:13" ht="15">
      <c r="A13" s="5">
        <v>4</v>
      </c>
      <c r="B13" s="61" t="s">
        <v>653</v>
      </c>
      <c r="C13" s="62" t="s">
        <v>21</v>
      </c>
      <c r="D13" s="7" t="s">
        <v>702</v>
      </c>
      <c r="E13" s="5">
        <v>30</v>
      </c>
      <c r="F13" s="5">
        <v>25</v>
      </c>
      <c r="G13" s="5"/>
      <c r="H13" s="5">
        <v>20</v>
      </c>
      <c r="I13" s="5">
        <v>15</v>
      </c>
      <c r="J13" s="5"/>
      <c r="K13" s="5"/>
      <c r="L13" s="5">
        <f t="shared" si="0"/>
        <v>90</v>
      </c>
      <c r="M13" s="5" t="str">
        <f t="shared" si="1"/>
        <v>Xuất sắc</v>
      </c>
    </row>
    <row r="14" spans="1:13" ht="15">
      <c r="A14" s="5">
        <v>5</v>
      </c>
      <c r="B14" s="61" t="s">
        <v>654</v>
      </c>
      <c r="C14" s="62" t="s">
        <v>200</v>
      </c>
      <c r="D14" s="7" t="s">
        <v>703</v>
      </c>
      <c r="E14" s="5">
        <v>20</v>
      </c>
      <c r="F14" s="5">
        <v>25</v>
      </c>
      <c r="G14" s="5">
        <v>20</v>
      </c>
      <c r="H14" s="5">
        <v>15</v>
      </c>
      <c r="I14" s="5"/>
      <c r="J14" s="5"/>
      <c r="K14" s="5"/>
      <c r="L14" s="5">
        <f t="shared" si="0"/>
        <v>80</v>
      </c>
      <c r="M14" s="5" t="str">
        <f t="shared" si="1"/>
        <v>Tốt</v>
      </c>
    </row>
    <row r="15" spans="1:13" ht="15">
      <c r="A15" s="5">
        <v>6</v>
      </c>
      <c r="B15" s="61" t="s">
        <v>655</v>
      </c>
      <c r="C15" s="62" t="s">
        <v>656</v>
      </c>
      <c r="D15" s="7" t="s">
        <v>704</v>
      </c>
      <c r="E15" s="5">
        <v>20</v>
      </c>
      <c r="F15" s="5">
        <v>25</v>
      </c>
      <c r="G15" s="5">
        <v>20</v>
      </c>
      <c r="H15" s="5">
        <v>15</v>
      </c>
      <c r="I15" s="5"/>
      <c r="J15" s="5"/>
      <c r="K15" s="5"/>
      <c r="L15" s="5">
        <f t="shared" si="0"/>
        <v>80</v>
      </c>
      <c r="M15" s="5" t="str">
        <f t="shared" si="1"/>
        <v>Tốt</v>
      </c>
    </row>
    <row r="16" spans="1:13" ht="15">
      <c r="A16" s="5">
        <v>7</v>
      </c>
      <c r="B16" s="61" t="s">
        <v>657</v>
      </c>
      <c r="C16" s="62" t="s">
        <v>24</v>
      </c>
      <c r="D16" s="7" t="s">
        <v>705</v>
      </c>
      <c r="E16" s="5">
        <v>20</v>
      </c>
      <c r="F16" s="5">
        <v>25</v>
      </c>
      <c r="G16" s="5">
        <v>20</v>
      </c>
      <c r="H16" s="5">
        <v>15</v>
      </c>
      <c r="I16" s="5"/>
      <c r="J16" s="5"/>
      <c r="K16" s="5"/>
      <c r="L16" s="5">
        <f t="shared" si="0"/>
        <v>80</v>
      </c>
      <c r="M16" s="5" t="str">
        <f t="shared" si="1"/>
        <v>Tốt</v>
      </c>
    </row>
    <row r="17" spans="1:13" ht="15">
      <c r="A17" s="5">
        <v>8</v>
      </c>
      <c r="B17" s="61" t="s">
        <v>658</v>
      </c>
      <c r="C17" s="62" t="s">
        <v>116</v>
      </c>
      <c r="D17" s="7" t="s">
        <v>706</v>
      </c>
      <c r="E17" s="5">
        <v>20</v>
      </c>
      <c r="F17" s="5">
        <v>25</v>
      </c>
      <c r="G17" s="5">
        <v>20</v>
      </c>
      <c r="H17" s="5">
        <v>15</v>
      </c>
      <c r="I17" s="5"/>
      <c r="J17" s="5"/>
      <c r="K17" s="5"/>
      <c r="L17" s="5">
        <f t="shared" si="0"/>
        <v>80</v>
      </c>
      <c r="M17" s="5" t="str">
        <f t="shared" si="1"/>
        <v>Tốt</v>
      </c>
    </row>
    <row r="18" spans="1:13" ht="15">
      <c r="A18" s="5">
        <v>9</v>
      </c>
      <c r="B18" s="61" t="s">
        <v>659</v>
      </c>
      <c r="C18" s="62" t="s">
        <v>117</v>
      </c>
      <c r="D18" s="7" t="s">
        <v>707</v>
      </c>
      <c r="E18" s="5">
        <v>20</v>
      </c>
      <c r="F18" s="5">
        <v>25</v>
      </c>
      <c r="G18" s="5">
        <v>20</v>
      </c>
      <c r="H18" s="5">
        <v>15</v>
      </c>
      <c r="I18" s="5"/>
      <c r="J18" s="5"/>
      <c r="K18" s="5"/>
      <c r="L18" s="5">
        <f t="shared" si="0"/>
        <v>80</v>
      </c>
      <c r="M18" s="5" t="str">
        <f t="shared" si="1"/>
        <v>Tốt</v>
      </c>
    </row>
    <row r="19" spans="1:13" ht="15">
      <c r="A19" s="5">
        <v>10</v>
      </c>
      <c r="B19" s="61" t="s">
        <v>660</v>
      </c>
      <c r="C19" s="62" t="s">
        <v>117</v>
      </c>
      <c r="D19" s="7" t="s">
        <v>708</v>
      </c>
      <c r="E19" s="5"/>
      <c r="F19" s="5"/>
      <c r="G19" s="5"/>
      <c r="H19" s="5"/>
      <c r="I19" s="5"/>
      <c r="J19" s="5"/>
      <c r="K19" s="5"/>
      <c r="L19" s="5">
        <f t="shared" si="0"/>
        <v>0</v>
      </c>
      <c r="M19" s="5" t="str">
        <f t="shared" si="1"/>
        <v>Kém</v>
      </c>
    </row>
    <row r="20" spans="1:13" ht="15">
      <c r="A20" s="5">
        <v>11</v>
      </c>
      <c r="B20" s="61" t="s">
        <v>661</v>
      </c>
      <c r="C20" s="62" t="s">
        <v>120</v>
      </c>
      <c r="D20" s="7" t="s">
        <v>709</v>
      </c>
      <c r="E20" s="5">
        <v>18</v>
      </c>
      <c r="F20" s="5">
        <v>25</v>
      </c>
      <c r="G20" s="5">
        <v>19</v>
      </c>
      <c r="H20" s="5">
        <v>15</v>
      </c>
      <c r="I20" s="5"/>
      <c r="J20" s="5"/>
      <c r="K20" s="5"/>
      <c r="L20" s="5">
        <f t="shared" si="0"/>
        <v>77</v>
      </c>
      <c r="M20" s="5" t="str">
        <f t="shared" si="1"/>
        <v>Khá</v>
      </c>
    </row>
    <row r="21" spans="1:13" ht="15">
      <c r="A21" s="5">
        <v>12</v>
      </c>
      <c r="B21" s="61" t="s">
        <v>283</v>
      </c>
      <c r="C21" s="62" t="s">
        <v>282</v>
      </c>
      <c r="D21" s="7" t="s">
        <v>710</v>
      </c>
      <c r="E21" s="5">
        <v>30</v>
      </c>
      <c r="F21" s="5">
        <v>25</v>
      </c>
      <c r="G21" s="5">
        <v>20</v>
      </c>
      <c r="H21" s="5">
        <v>15</v>
      </c>
      <c r="I21" s="5">
        <v>5</v>
      </c>
      <c r="J21" s="5"/>
      <c r="K21" s="5"/>
      <c r="L21" s="5">
        <f t="shared" si="0"/>
        <v>95</v>
      </c>
      <c r="M21" s="5" t="str">
        <f t="shared" si="1"/>
        <v>Xuất sắc</v>
      </c>
    </row>
    <row r="22" spans="1:13" ht="15">
      <c r="A22" s="5">
        <v>13</v>
      </c>
      <c r="B22" s="61" t="s">
        <v>662</v>
      </c>
      <c r="C22" s="62" t="s">
        <v>663</v>
      </c>
      <c r="D22" s="7" t="s">
        <v>711</v>
      </c>
      <c r="E22" s="5">
        <v>20</v>
      </c>
      <c r="F22" s="5">
        <v>25</v>
      </c>
      <c r="G22" s="5">
        <v>20</v>
      </c>
      <c r="H22" s="5">
        <v>15</v>
      </c>
      <c r="I22" s="5"/>
      <c r="J22" s="5"/>
      <c r="K22" s="5"/>
      <c r="L22" s="5">
        <f t="shared" si="0"/>
        <v>80</v>
      </c>
      <c r="M22" s="5" t="str">
        <f t="shared" si="1"/>
        <v>Tốt</v>
      </c>
    </row>
    <row r="23" spans="1:13" ht="15">
      <c r="A23" s="5">
        <v>14</v>
      </c>
      <c r="B23" s="61" t="s">
        <v>664</v>
      </c>
      <c r="C23" s="62" t="s">
        <v>207</v>
      </c>
      <c r="D23" s="7" t="s">
        <v>712</v>
      </c>
      <c r="E23" s="5">
        <v>20</v>
      </c>
      <c r="F23" s="5">
        <v>25</v>
      </c>
      <c r="G23" s="5">
        <v>20</v>
      </c>
      <c r="H23" s="5">
        <v>15</v>
      </c>
      <c r="I23" s="5"/>
      <c r="J23" s="5"/>
      <c r="K23" s="5"/>
      <c r="L23" s="5">
        <f t="shared" si="0"/>
        <v>80</v>
      </c>
      <c r="M23" s="5" t="str">
        <f t="shared" si="1"/>
        <v>Tốt</v>
      </c>
    </row>
    <row r="24" spans="1:13" ht="15">
      <c r="A24" s="5">
        <v>15</v>
      </c>
      <c r="B24" s="61" t="s">
        <v>665</v>
      </c>
      <c r="C24" s="62" t="s">
        <v>207</v>
      </c>
      <c r="D24" s="7" t="s">
        <v>713</v>
      </c>
      <c r="E24" s="5">
        <v>20</v>
      </c>
      <c r="F24" s="5">
        <v>25</v>
      </c>
      <c r="G24" s="5">
        <v>20</v>
      </c>
      <c r="H24" s="5">
        <v>15</v>
      </c>
      <c r="I24" s="5"/>
      <c r="J24" s="5"/>
      <c r="K24" s="5"/>
      <c r="L24" s="5">
        <f t="shared" si="0"/>
        <v>80</v>
      </c>
      <c r="M24" s="5" t="str">
        <f t="shared" si="1"/>
        <v>Tốt</v>
      </c>
    </row>
    <row r="25" spans="1:13" ht="15">
      <c r="A25" s="5">
        <v>16</v>
      </c>
      <c r="B25" s="61" t="s">
        <v>666</v>
      </c>
      <c r="C25" s="62" t="s">
        <v>29</v>
      </c>
      <c r="D25" s="7" t="s">
        <v>714</v>
      </c>
      <c r="E25" s="5">
        <v>30</v>
      </c>
      <c r="F25" s="5">
        <v>25</v>
      </c>
      <c r="G25" s="5">
        <v>20</v>
      </c>
      <c r="H25" s="5">
        <v>15</v>
      </c>
      <c r="I25" s="5">
        <v>10</v>
      </c>
      <c r="J25" s="5"/>
      <c r="K25" s="5"/>
      <c r="L25" s="5">
        <f t="shared" si="0"/>
        <v>100</v>
      </c>
      <c r="M25" s="5" t="str">
        <f t="shared" si="1"/>
        <v>Xuất sắc</v>
      </c>
    </row>
    <row r="26" spans="1:13" ht="15">
      <c r="A26" s="5">
        <v>17</v>
      </c>
      <c r="B26" s="61" t="s">
        <v>667</v>
      </c>
      <c r="C26" s="62" t="s">
        <v>668</v>
      </c>
      <c r="D26" s="7" t="s">
        <v>715</v>
      </c>
      <c r="E26" s="5">
        <v>28</v>
      </c>
      <c r="F26" s="5">
        <v>25</v>
      </c>
      <c r="G26" s="5">
        <v>18</v>
      </c>
      <c r="H26" s="5">
        <v>15</v>
      </c>
      <c r="I26" s="5"/>
      <c r="J26" s="5"/>
      <c r="K26" s="5"/>
      <c r="L26" s="5">
        <f t="shared" si="0"/>
        <v>86</v>
      </c>
      <c r="M26" s="5" t="str">
        <f t="shared" si="1"/>
        <v>Tốt</v>
      </c>
    </row>
    <row r="27" spans="1:13" ht="15">
      <c r="A27" s="5">
        <v>18</v>
      </c>
      <c r="B27" s="61" t="s">
        <v>669</v>
      </c>
      <c r="C27" s="62" t="s">
        <v>670</v>
      </c>
      <c r="D27" s="7" t="s">
        <v>716</v>
      </c>
      <c r="E27" s="5">
        <v>20</v>
      </c>
      <c r="F27" s="5">
        <v>25</v>
      </c>
      <c r="G27" s="5">
        <v>20</v>
      </c>
      <c r="H27" s="5">
        <v>15</v>
      </c>
      <c r="I27" s="5"/>
      <c r="J27" s="5"/>
      <c r="K27" s="5"/>
      <c r="L27" s="5">
        <f t="shared" si="0"/>
        <v>80</v>
      </c>
      <c r="M27" s="5" t="str">
        <f t="shared" si="1"/>
        <v>Tốt</v>
      </c>
    </row>
    <row r="28" spans="1:13" ht="15">
      <c r="A28" s="5">
        <v>19</v>
      </c>
      <c r="B28" s="61" t="s">
        <v>671</v>
      </c>
      <c r="C28" s="62" t="s">
        <v>574</v>
      </c>
      <c r="D28" s="7" t="s">
        <v>717</v>
      </c>
      <c r="E28" s="5">
        <v>20</v>
      </c>
      <c r="F28" s="5">
        <v>25</v>
      </c>
      <c r="G28" s="5">
        <v>20</v>
      </c>
      <c r="H28" s="5">
        <v>15</v>
      </c>
      <c r="I28" s="5"/>
      <c r="J28" s="5"/>
      <c r="K28" s="5"/>
      <c r="L28" s="5">
        <f t="shared" si="0"/>
        <v>80</v>
      </c>
      <c r="M28" s="5" t="str">
        <f t="shared" si="1"/>
        <v>Tốt</v>
      </c>
    </row>
    <row r="29" spans="1:13" ht="15">
      <c r="A29" s="5">
        <v>20</v>
      </c>
      <c r="B29" s="61" t="s">
        <v>672</v>
      </c>
      <c r="C29" s="62" t="s">
        <v>673</v>
      </c>
      <c r="D29" s="7" t="s">
        <v>718</v>
      </c>
      <c r="E29" s="5">
        <v>20</v>
      </c>
      <c r="F29" s="5">
        <v>25</v>
      </c>
      <c r="G29" s="5">
        <v>17</v>
      </c>
      <c r="H29" s="5">
        <v>15</v>
      </c>
      <c r="I29" s="5">
        <v>5</v>
      </c>
      <c r="J29" s="5"/>
      <c r="K29" s="5"/>
      <c r="L29" s="5">
        <f t="shared" si="0"/>
        <v>82</v>
      </c>
      <c r="M29" s="5" t="str">
        <f t="shared" si="1"/>
        <v>Tốt</v>
      </c>
    </row>
    <row r="30" spans="1:13" ht="15">
      <c r="A30" s="5">
        <v>21</v>
      </c>
      <c r="B30" s="61" t="s">
        <v>674</v>
      </c>
      <c r="C30" s="62" t="s">
        <v>33</v>
      </c>
      <c r="D30" s="7" t="s">
        <v>719</v>
      </c>
      <c r="E30" s="5">
        <v>25</v>
      </c>
      <c r="F30" s="5">
        <v>25</v>
      </c>
      <c r="G30" s="5">
        <v>20</v>
      </c>
      <c r="H30" s="5">
        <v>15</v>
      </c>
      <c r="I30" s="5">
        <v>5</v>
      </c>
      <c r="J30" s="5"/>
      <c r="K30" s="5"/>
      <c r="L30" s="5">
        <f t="shared" si="0"/>
        <v>90</v>
      </c>
      <c r="M30" s="5" t="str">
        <f t="shared" si="1"/>
        <v>Xuất sắc</v>
      </c>
    </row>
    <row r="31" spans="1:13" ht="15">
      <c r="A31" s="5">
        <v>22</v>
      </c>
      <c r="B31" s="61" t="s">
        <v>415</v>
      </c>
      <c r="C31" s="62" t="s">
        <v>209</v>
      </c>
      <c r="D31" s="7" t="s">
        <v>720</v>
      </c>
      <c r="E31" s="5">
        <v>20</v>
      </c>
      <c r="F31" s="5">
        <v>25</v>
      </c>
      <c r="G31" s="5">
        <v>20</v>
      </c>
      <c r="H31" s="5">
        <v>15</v>
      </c>
      <c r="I31" s="5"/>
      <c r="J31" s="5"/>
      <c r="K31" s="5"/>
      <c r="L31" s="5">
        <f t="shared" si="0"/>
        <v>80</v>
      </c>
      <c r="M31" s="5" t="str">
        <f t="shared" si="1"/>
        <v>Tốt</v>
      </c>
    </row>
    <row r="32" spans="1:13" ht="15">
      <c r="A32" s="5">
        <v>23</v>
      </c>
      <c r="B32" s="61" t="s">
        <v>675</v>
      </c>
      <c r="C32" s="62" t="s">
        <v>676</v>
      </c>
      <c r="D32" s="7" t="s">
        <v>721</v>
      </c>
      <c r="E32" s="5">
        <v>20</v>
      </c>
      <c r="F32" s="5">
        <v>25</v>
      </c>
      <c r="G32" s="5">
        <v>20</v>
      </c>
      <c r="H32" s="5">
        <v>15</v>
      </c>
      <c r="I32" s="5"/>
      <c r="J32" s="5"/>
      <c r="K32" s="5"/>
      <c r="L32" s="5">
        <f t="shared" si="0"/>
        <v>80</v>
      </c>
      <c r="M32" s="5" t="str">
        <f t="shared" si="1"/>
        <v>Tốt</v>
      </c>
    </row>
    <row r="33" spans="1:13" ht="15">
      <c r="A33" s="5">
        <v>24</v>
      </c>
      <c r="B33" s="61" t="s">
        <v>677</v>
      </c>
      <c r="C33" s="62" t="s">
        <v>37</v>
      </c>
      <c r="D33" s="7" t="s">
        <v>722</v>
      </c>
      <c r="E33" s="5">
        <v>20</v>
      </c>
      <c r="F33" s="5">
        <v>25</v>
      </c>
      <c r="G33" s="5">
        <v>20</v>
      </c>
      <c r="H33" s="5">
        <v>15</v>
      </c>
      <c r="I33" s="5"/>
      <c r="J33" s="5"/>
      <c r="K33" s="5"/>
      <c r="L33" s="5">
        <f t="shared" si="0"/>
        <v>80</v>
      </c>
      <c r="M33" s="5" t="str">
        <f t="shared" si="1"/>
        <v>Tốt</v>
      </c>
    </row>
    <row r="34" spans="1:13" ht="15">
      <c r="A34" s="5">
        <v>25</v>
      </c>
      <c r="B34" s="61" t="s">
        <v>678</v>
      </c>
      <c r="C34" s="62" t="s">
        <v>679</v>
      </c>
      <c r="D34" s="7" t="s">
        <v>723</v>
      </c>
      <c r="E34" s="5">
        <v>19</v>
      </c>
      <c r="F34" s="5">
        <v>25</v>
      </c>
      <c r="G34" s="5">
        <v>17</v>
      </c>
      <c r="H34" s="5">
        <v>15</v>
      </c>
      <c r="I34" s="5"/>
      <c r="J34" s="5"/>
      <c r="K34" s="5"/>
      <c r="L34" s="5">
        <f t="shared" si="0"/>
        <v>76</v>
      </c>
      <c r="M34" s="5" t="str">
        <f t="shared" si="1"/>
        <v>Khá</v>
      </c>
    </row>
    <row r="35" spans="1:13" ht="15">
      <c r="A35" s="5">
        <v>26</v>
      </c>
      <c r="B35" s="61" t="s">
        <v>49</v>
      </c>
      <c r="C35" s="62" t="s">
        <v>680</v>
      </c>
      <c r="D35" s="7" t="s">
        <v>724</v>
      </c>
      <c r="E35" s="5">
        <v>20</v>
      </c>
      <c r="F35" s="5">
        <v>25</v>
      </c>
      <c r="G35" s="5">
        <v>20</v>
      </c>
      <c r="H35" s="5">
        <v>15</v>
      </c>
      <c r="I35" s="5"/>
      <c r="J35" s="5"/>
      <c r="K35" s="5"/>
      <c r="L35" s="5">
        <f t="shared" si="0"/>
        <v>80</v>
      </c>
      <c r="M35" s="5" t="str">
        <f t="shared" si="1"/>
        <v>Tốt</v>
      </c>
    </row>
    <row r="36" spans="1:13" ht="15">
      <c r="A36" s="5">
        <v>27</v>
      </c>
      <c r="B36" s="61" t="s">
        <v>681</v>
      </c>
      <c r="C36" s="62" t="s">
        <v>212</v>
      </c>
      <c r="D36" s="7" t="s">
        <v>725</v>
      </c>
      <c r="E36" s="5">
        <v>20</v>
      </c>
      <c r="F36" s="5">
        <v>25</v>
      </c>
      <c r="G36" s="5">
        <v>20</v>
      </c>
      <c r="H36" s="5">
        <v>15</v>
      </c>
      <c r="I36" s="5"/>
      <c r="J36" s="5"/>
      <c r="K36" s="5"/>
      <c r="L36" s="5">
        <f t="shared" si="0"/>
        <v>80</v>
      </c>
      <c r="M36" s="5" t="str">
        <f t="shared" si="1"/>
        <v>Tốt</v>
      </c>
    </row>
    <row r="37" spans="1:13" ht="15">
      <c r="A37" s="5">
        <v>28</v>
      </c>
      <c r="B37" s="61" t="s">
        <v>682</v>
      </c>
      <c r="C37" s="62" t="s">
        <v>683</v>
      </c>
      <c r="D37" s="7" t="s">
        <v>726</v>
      </c>
      <c r="E37" s="5">
        <v>25</v>
      </c>
      <c r="F37" s="5">
        <v>25</v>
      </c>
      <c r="G37" s="5">
        <v>15</v>
      </c>
      <c r="H37" s="5">
        <v>15</v>
      </c>
      <c r="I37" s="5">
        <v>5</v>
      </c>
      <c r="J37" s="5"/>
      <c r="K37" s="5"/>
      <c r="L37" s="5">
        <f t="shared" si="0"/>
        <v>85</v>
      </c>
      <c r="M37" s="5" t="str">
        <f t="shared" si="1"/>
        <v>Tốt</v>
      </c>
    </row>
    <row r="38" spans="1:13" ht="15">
      <c r="A38" s="5">
        <v>29</v>
      </c>
      <c r="B38" s="61" t="s">
        <v>684</v>
      </c>
      <c r="C38" s="62" t="s">
        <v>414</v>
      </c>
      <c r="D38" s="7" t="s">
        <v>727</v>
      </c>
      <c r="E38" s="5">
        <v>23</v>
      </c>
      <c r="F38" s="5">
        <v>25</v>
      </c>
      <c r="G38" s="5">
        <v>18</v>
      </c>
      <c r="H38" s="5">
        <v>15</v>
      </c>
      <c r="I38" s="5"/>
      <c r="J38" s="5"/>
      <c r="K38" s="5"/>
      <c r="L38" s="5">
        <f t="shared" si="0"/>
        <v>81</v>
      </c>
      <c r="M38" s="5" t="str">
        <f t="shared" si="1"/>
        <v>Tốt</v>
      </c>
    </row>
    <row r="39" spans="1:13" ht="15">
      <c r="A39" s="5">
        <v>30</v>
      </c>
      <c r="B39" s="61" t="s">
        <v>685</v>
      </c>
      <c r="C39" s="62" t="s">
        <v>213</v>
      </c>
      <c r="D39" s="7" t="s">
        <v>728</v>
      </c>
      <c r="E39" s="5">
        <v>20</v>
      </c>
      <c r="F39" s="5">
        <v>25</v>
      </c>
      <c r="G39" s="5">
        <v>20</v>
      </c>
      <c r="H39" s="5">
        <v>15</v>
      </c>
      <c r="I39" s="5"/>
      <c r="J39" s="5"/>
      <c r="K39" s="5"/>
      <c r="L39" s="5">
        <f t="shared" si="0"/>
        <v>80</v>
      </c>
      <c r="M39" s="5" t="str">
        <f t="shared" si="1"/>
        <v>Tốt</v>
      </c>
    </row>
    <row r="40" spans="1:13" ht="15">
      <c r="A40" s="5">
        <v>31</v>
      </c>
      <c r="B40" s="61" t="s">
        <v>686</v>
      </c>
      <c r="C40" s="62" t="s">
        <v>687</v>
      </c>
      <c r="D40" s="7" t="s">
        <v>729</v>
      </c>
      <c r="E40" s="5">
        <v>25</v>
      </c>
      <c r="F40" s="5">
        <v>25</v>
      </c>
      <c r="G40" s="5">
        <v>20</v>
      </c>
      <c r="H40" s="5">
        <v>15</v>
      </c>
      <c r="I40" s="5">
        <v>5</v>
      </c>
      <c r="J40" s="5"/>
      <c r="K40" s="5"/>
      <c r="L40" s="5">
        <f t="shared" si="0"/>
        <v>90</v>
      </c>
      <c r="M40" s="5" t="str">
        <f t="shared" si="1"/>
        <v>Xuất sắc</v>
      </c>
    </row>
    <row r="41" spans="1:13" ht="15">
      <c r="A41" s="5">
        <v>32</v>
      </c>
      <c r="B41" s="61" t="s">
        <v>688</v>
      </c>
      <c r="C41" s="62" t="s">
        <v>689</v>
      </c>
      <c r="D41" s="7" t="s">
        <v>730</v>
      </c>
      <c r="E41" s="5">
        <v>30</v>
      </c>
      <c r="F41" s="5">
        <v>25</v>
      </c>
      <c r="G41" s="5">
        <v>20</v>
      </c>
      <c r="H41" s="5">
        <v>15</v>
      </c>
      <c r="I41" s="5"/>
      <c r="J41" s="5"/>
      <c r="K41" s="5"/>
      <c r="L41" s="5">
        <f t="shared" si="0"/>
        <v>90</v>
      </c>
      <c r="M41" s="5" t="str">
        <f t="shared" si="1"/>
        <v>Xuất sắc</v>
      </c>
    </row>
    <row r="42" spans="1:13" ht="15">
      <c r="A42" s="5">
        <v>33</v>
      </c>
      <c r="B42" s="61" t="s">
        <v>121</v>
      </c>
      <c r="C42" s="62" t="s">
        <v>48</v>
      </c>
      <c r="D42" s="7" t="s">
        <v>731</v>
      </c>
      <c r="E42" s="5"/>
      <c r="F42" s="5"/>
      <c r="G42" s="5"/>
      <c r="H42" s="5"/>
      <c r="I42" s="5"/>
      <c r="J42" s="5"/>
      <c r="K42" s="5"/>
      <c r="L42" s="5">
        <f t="shared" si="0"/>
        <v>0</v>
      </c>
      <c r="M42" s="5" t="str">
        <f t="shared" si="1"/>
        <v>Kém</v>
      </c>
    </row>
    <row r="43" spans="1:13" ht="15">
      <c r="A43" s="5">
        <v>34</v>
      </c>
      <c r="B43" s="61" t="s">
        <v>690</v>
      </c>
      <c r="C43" s="62" t="s">
        <v>144</v>
      </c>
      <c r="D43" s="7" t="s">
        <v>732</v>
      </c>
      <c r="E43" s="5">
        <v>20</v>
      </c>
      <c r="F43" s="5">
        <v>25</v>
      </c>
      <c r="G43" s="5">
        <v>20</v>
      </c>
      <c r="H43" s="5">
        <v>15</v>
      </c>
      <c r="I43" s="5"/>
      <c r="J43" s="5"/>
      <c r="K43" s="5"/>
      <c r="L43" s="5">
        <f t="shared" si="0"/>
        <v>80</v>
      </c>
      <c r="M43" s="5" t="str">
        <f t="shared" si="1"/>
        <v>Tốt</v>
      </c>
    </row>
    <row r="44" spans="1:13" ht="15">
      <c r="A44" s="5">
        <v>35</v>
      </c>
      <c r="B44" s="61" t="s">
        <v>596</v>
      </c>
      <c r="C44" s="62" t="s">
        <v>216</v>
      </c>
      <c r="D44" s="7" t="s">
        <v>733</v>
      </c>
      <c r="E44" s="5">
        <v>20</v>
      </c>
      <c r="F44" s="5">
        <v>25</v>
      </c>
      <c r="G44" s="5">
        <v>20</v>
      </c>
      <c r="H44" s="5">
        <v>15</v>
      </c>
      <c r="I44" s="5">
        <v>5</v>
      </c>
      <c r="J44" s="5"/>
      <c r="K44" s="5"/>
      <c r="L44" s="5">
        <f t="shared" si="0"/>
        <v>85</v>
      </c>
      <c r="M44" s="5" t="str">
        <f t="shared" si="1"/>
        <v>Tốt</v>
      </c>
    </row>
    <row r="45" spans="1:13" ht="15">
      <c r="A45" s="5">
        <v>36</v>
      </c>
      <c r="B45" s="61" t="s">
        <v>691</v>
      </c>
      <c r="C45" s="62" t="s">
        <v>146</v>
      </c>
      <c r="D45" s="7" t="s">
        <v>734</v>
      </c>
      <c r="E45" s="5">
        <v>18</v>
      </c>
      <c r="F45" s="5">
        <v>25</v>
      </c>
      <c r="G45" s="5">
        <v>18</v>
      </c>
      <c r="H45" s="5">
        <v>15</v>
      </c>
      <c r="I45" s="5"/>
      <c r="J45" s="5"/>
      <c r="K45" s="5"/>
      <c r="L45" s="5">
        <f t="shared" si="0"/>
        <v>76</v>
      </c>
      <c r="M45" s="5" t="str">
        <f t="shared" si="1"/>
        <v>Khá</v>
      </c>
    </row>
    <row r="46" spans="1:13" ht="15">
      <c r="A46" s="5">
        <v>37</v>
      </c>
      <c r="B46" s="61" t="s">
        <v>692</v>
      </c>
      <c r="C46" s="62" t="s">
        <v>468</v>
      </c>
      <c r="D46" s="7" t="s">
        <v>735</v>
      </c>
      <c r="E46" s="5">
        <v>20</v>
      </c>
      <c r="F46" s="5">
        <v>25</v>
      </c>
      <c r="G46" s="5">
        <v>20</v>
      </c>
      <c r="H46" s="5">
        <v>15</v>
      </c>
      <c r="I46" s="5"/>
      <c r="J46" s="5"/>
      <c r="K46" s="5"/>
      <c r="L46" s="5">
        <f t="shared" si="0"/>
        <v>80</v>
      </c>
      <c r="M46" s="5" t="str">
        <f t="shared" si="1"/>
        <v>Tốt</v>
      </c>
    </row>
    <row r="47" spans="1:13" ht="15">
      <c r="A47" s="5">
        <v>38</v>
      </c>
      <c r="B47" s="61" t="s">
        <v>693</v>
      </c>
      <c r="C47" s="62" t="s">
        <v>147</v>
      </c>
      <c r="D47" s="7" t="s">
        <v>736</v>
      </c>
      <c r="E47" s="5">
        <v>20</v>
      </c>
      <c r="F47" s="5">
        <v>25</v>
      </c>
      <c r="G47" s="5">
        <v>20</v>
      </c>
      <c r="H47" s="5">
        <v>15</v>
      </c>
      <c r="I47" s="5"/>
      <c r="J47" s="5"/>
      <c r="K47" s="5"/>
      <c r="L47" s="5">
        <f t="shared" si="0"/>
        <v>80</v>
      </c>
      <c r="M47" s="5" t="str">
        <f t="shared" si="1"/>
        <v>Tốt</v>
      </c>
    </row>
    <row r="48" spans="1:13" ht="15">
      <c r="A48" s="5">
        <v>39</v>
      </c>
      <c r="B48" s="61" t="s">
        <v>694</v>
      </c>
      <c r="C48" s="62" t="s">
        <v>58</v>
      </c>
      <c r="D48" s="7" t="s">
        <v>737</v>
      </c>
      <c r="E48" s="5">
        <v>20</v>
      </c>
      <c r="F48" s="5">
        <v>25</v>
      </c>
      <c r="G48" s="5">
        <v>20</v>
      </c>
      <c r="H48" s="5">
        <v>15</v>
      </c>
      <c r="I48" s="5"/>
      <c r="J48" s="5"/>
      <c r="K48" s="5"/>
      <c r="L48" s="5">
        <f t="shared" si="0"/>
        <v>80</v>
      </c>
      <c r="M48" s="5" t="str">
        <f t="shared" si="1"/>
        <v>Tốt</v>
      </c>
    </row>
    <row r="49" spans="1:13" ht="15">
      <c r="A49" s="5">
        <v>40</v>
      </c>
      <c r="B49" s="61" t="s">
        <v>695</v>
      </c>
      <c r="C49" s="62" t="s">
        <v>696</v>
      </c>
      <c r="D49" s="7" t="s">
        <v>738</v>
      </c>
      <c r="E49" s="5">
        <v>20</v>
      </c>
      <c r="F49" s="5">
        <v>25</v>
      </c>
      <c r="G49" s="5">
        <v>20</v>
      </c>
      <c r="H49" s="5">
        <v>15</v>
      </c>
      <c r="I49" s="5"/>
      <c r="J49" s="5"/>
      <c r="K49" s="5"/>
      <c r="L49" s="5">
        <f t="shared" si="0"/>
        <v>80</v>
      </c>
      <c r="M49" s="5" t="str">
        <f t="shared" si="1"/>
        <v>Tốt</v>
      </c>
    </row>
  </sheetData>
  <sheetProtection/>
  <mergeCells count="14">
    <mergeCell ref="A5:M5"/>
    <mergeCell ref="A1:D1"/>
    <mergeCell ref="G1:M1"/>
    <mergeCell ref="A2:D2"/>
    <mergeCell ref="G2:M2"/>
    <mergeCell ref="A4:M4"/>
    <mergeCell ref="M7:M8"/>
    <mergeCell ref="B9:C9"/>
    <mergeCell ref="A7:A8"/>
    <mergeCell ref="B7:C8"/>
    <mergeCell ref="D7:D8"/>
    <mergeCell ref="E7:J7"/>
    <mergeCell ref="K7:K8"/>
    <mergeCell ref="L7:L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Q40" sqref="Q40"/>
    </sheetView>
  </sheetViews>
  <sheetFormatPr defaultColWidth="9.140625" defaultRowHeight="15"/>
  <cols>
    <col min="1" max="1" width="5.140625" style="0" customWidth="1"/>
    <col min="2" max="2" width="23.8515625" style="0" customWidth="1"/>
    <col min="3" max="3" width="9.00390625" style="0" customWidth="1"/>
    <col min="4" max="4" width="12.421875" style="0" bestFit="1" customWidth="1"/>
  </cols>
  <sheetData>
    <row r="1" spans="1:13" ht="15.75">
      <c r="A1" s="89" t="s">
        <v>0</v>
      </c>
      <c r="B1" s="89"/>
      <c r="C1" s="89"/>
      <c r="D1" s="89"/>
      <c r="E1" s="1"/>
      <c r="F1" s="1"/>
      <c r="G1" s="90" t="s">
        <v>1</v>
      </c>
      <c r="H1" s="90"/>
      <c r="I1" s="90"/>
      <c r="J1" s="90"/>
      <c r="K1" s="90"/>
      <c r="L1" s="90"/>
      <c r="M1" s="90"/>
    </row>
    <row r="2" spans="1:13" ht="15.75">
      <c r="A2" s="91" t="s">
        <v>739</v>
      </c>
      <c r="B2" s="91"/>
      <c r="C2" s="91"/>
      <c r="D2" s="91"/>
      <c r="E2" s="1"/>
      <c r="F2" s="1"/>
      <c r="G2" s="90" t="s">
        <v>2</v>
      </c>
      <c r="H2" s="90"/>
      <c r="I2" s="90"/>
      <c r="J2" s="90"/>
      <c r="K2" s="90"/>
      <c r="L2" s="90"/>
      <c r="M2" s="90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88" t="s">
        <v>740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18.75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86" t="s">
        <v>4</v>
      </c>
      <c r="B7" s="86" t="s">
        <v>5</v>
      </c>
      <c r="C7" s="86"/>
      <c r="D7" s="86" t="s">
        <v>6</v>
      </c>
      <c r="E7" s="86" t="s">
        <v>7</v>
      </c>
      <c r="F7" s="86"/>
      <c r="G7" s="86"/>
      <c r="H7" s="86"/>
      <c r="I7" s="86"/>
      <c r="J7" s="86"/>
      <c r="K7" s="87" t="s">
        <v>8</v>
      </c>
      <c r="L7" s="87" t="s">
        <v>9</v>
      </c>
      <c r="M7" s="86" t="s">
        <v>10</v>
      </c>
    </row>
    <row r="8" spans="1:13" ht="15">
      <c r="A8" s="86"/>
      <c r="B8" s="86"/>
      <c r="C8" s="86"/>
      <c r="D8" s="86"/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87"/>
      <c r="L8" s="87"/>
      <c r="M8" s="86"/>
    </row>
    <row r="9" spans="1:13" ht="15">
      <c r="A9" s="4">
        <v>1</v>
      </c>
      <c r="B9" s="95">
        <v>2</v>
      </c>
      <c r="C9" s="95"/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</row>
    <row r="10" spans="1:13" ht="15.75">
      <c r="A10" s="5">
        <v>1</v>
      </c>
      <c r="B10" s="63" t="s">
        <v>1586</v>
      </c>
      <c r="C10" s="64" t="s">
        <v>1587</v>
      </c>
      <c r="D10" s="33">
        <v>954032001</v>
      </c>
      <c r="E10" s="32">
        <v>20</v>
      </c>
      <c r="F10" s="32">
        <v>25</v>
      </c>
      <c r="G10" s="32">
        <v>20</v>
      </c>
      <c r="H10" s="32">
        <v>15</v>
      </c>
      <c r="I10" s="32"/>
      <c r="J10" s="32"/>
      <c r="K10" s="32"/>
      <c r="L10" s="34">
        <f aca="true" t="shared" si="0" ref="L10:L51">SUM(E10:K10)</f>
        <v>80</v>
      </c>
      <c r="M10" s="35" t="str">
        <f>IF(AND(90&lt;=L10,L10&lt;100)," XS ",IF(AND(80&lt;=L10,L10&lt;90)," Tốt ",IF(AND(70&lt;=L10,L10&lt;80)," Khá ",IF(AND(60&lt;=L10,L10&lt;70)," TB - Khá ",IF(AND(50&lt;=L10,L10&lt;60)," TB "," Kém ")))))</f>
        <v> Tốt </v>
      </c>
    </row>
    <row r="11" spans="1:13" ht="15.75">
      <c r="A11" s="5">
        <v>2</v>
      </c>
      <c r="B11" s="63" t="s">
        <v>1588</v>
      </c>
      <c r="C11" s="64" t="s">
        <v>1589</v>
      </c>
      <c r="D11" s="33">
        <v>954030036</v>
      </c>
      <c r="E11" s="32">
        <v>30</v>
      </c>
      <c r="F11" s="32">
        <v>25</v>
      </c>
      <c r="G11" s="32">
        <v>15</v>
      </c>
      <c r="H11" s="32">
        <v>15</v>
      </c>
      <c r="I11" s="32"/>
      <c r="J11" s="32"/>
      <c r="K11" s="32"/>
      <c r="L11" s="34">
        <f t="shared" si="0"/>
        <v>85</v>
      </c>
      <c r="M11" s="35" t="str">
        <f aca="true" t="shared" si="1" ref="M11:M51">IF(AND(90&lt;=L11,L11&lt;100)," XS ",IF(AND(80&lt;=L11,L11&lt;90)," Tốt ",IF(AND(70&lt;=L11,L11&lt;80)," Khá ",IF(AND(60&lt;=L11,L11&lt;70)," TB - Khá ",IF(AND(50&lt;=L11,L11&lt;60)," TB "," Kém ")))))</f>
        <v> Tốt </v>
      </c>
    </row>
    <row r="12" spans="1:13" ht="15.75">
      <c r="A12" s="5">
        <v>3</v>
      </c>
      <c r="B12" s="63" t="s">
        <v>1590</v>
      </c>
      <c r="C12" s="64" t="s">
        <v>1591</v>
      </c>
      <c r="D12" s="33">
        <v>954030088</v>
      </c>
      <c r="E12" s="32">
        <v>0</v>
      </c>
      <c r="F12" s="32">
        <v>0</v>
      </c>
      <c r="G12" s="32">
        <v>0</v>
      </c>
      <c r="H12" s="32">
        <v>0</v>
      </c>
      <c r="I12" s="32"/>
      <c r="J12" s="32"/>
      <c r="K12" s="32"/>
      <c r="L12" s="34">
        <f t="shared" si="0"/>
        <v>0</v>
      </c>
      <c r="M12" s="35" t="str">
        <f t="shared" si="1"/>
        <v> Kém </v>
      </c>
    </row>
    <row r="13" spans="1:13" ht="15.75">
      <c r="A13" s="5">
        <v>4</v>
      </c>
      <c r="B13" s="63" t="s">
        <v>1592</v>
      </c>
      <c r="C13" s="64" t="s">
        <v>1593</v>
      </c>
      <c r="D13" s="33">
        <v>954030098</v>
      </c>
      <c r="E13" s="32">
        <v>30</v>
      </c>
      <c r="F13" s="32">
        <v>25</v>
      </c>
      <c r="G13" s="32">
        <v>20</v>
      </c>
      <c r="H13" s="32">
        <v>10</v>
      </c>
      <c r="I13" s="32"/>
      <c r="J13" s="32"/>
      <c r="K13" s="32"/>
      <c r="L13" s="34">
        <f t="shared" si="0"/>
        <v>85</v>
      </c>
      <c r="M13" s="35" t="str">
        <f t="shared" si="1"/>
        <v> Tốt </v>
      </c>
    </row>
    <row r="14" spans="1:13" ht="15.75">
      <c r="A14" s="5">
        <v>5</v>
      </c>
      <c r="B14" s="63" t="s">
        <v>1594</v>
      </c>
      <c r="C14" s="64" t="s">
        <v>1595</v>
      </c>
      <c r="D14" s="33">
        <v>954032102</v>
      </c>
      <c r="E14" s="32">
        <v>30</v>
      </c>
      <c r="F14" s="32">
        <v>25</v>
      </c>
      <c r="G14" s="32">
        <v>15</v>
      </c>
      <c r="H14" s="32">
        <v>5</v>
      </c>
      <c r="I14" s="32"/>
      <c r="J14" s="32"/>
      <c r="K14" s="32"/>
      <c r="L14" s="34">
        <f t="shared" si="0"/>
        <v>75</v>
      </c>
      <c r="M14" s="35" t="str">
        <f t="shared" si="1"/>
        <v> Khá </v>
      </c>
    </row>
    <row r="15" spans="1:13" ht="15.75">
      <c r="A15" s="5">
        <v>6</v>
      </c>
      <c r="B15" s="63" t="s">
        <v>1596</v>
      </c>
      <c r="C15" s="64" t="s">
        <v>1597</v>
      </c>
      <c r="D15" s="33">
        <v>954032127</v>
      </c>
      <c r="E15" s="32">
        <v>20</v>
      </c>
      <c r="F15" s="32">
        <v>25</v>
      </c>
      <c r="G15" s="32">
        <v>15</v>
      </c>
      <c r="H15" s="32">
        <v>15</v>
      </c>
      <c r="I15" s="32"/>
      <c r="J15" s="32"/>
      <c r="K15" s="32"/>
      <c r="L15" s="34">
        <f t="shared" si="0"/>
        <v>75</v>
      </c>
      <c r="M15" s="35" t="str">
        <f t="shared" si="1"/>
        <v> Khá </v>
      </c>
    </row>
    <row r="16" spans="1:13" ht="15.75">
      <c r="A16" s="5">
        <v>7</v>
      </c>
      <c r="B16" s="63" t="s">
        <v>1598</v>
      </c>
      <c r="C16" s="64" t="s">
        <v>1599</v>
      </c>
      <c r="D16" s="33">
        <v>954030137</v>
      </c>
      <c r="E16" s="32">
        <v>20</v>
      </c>
      <c r="F16" s="32">
        <v>25</v>
      </c>
      <c r="G16" s="32">
        <v>15</v>
      </c>
      <c r="H16" s="32">
        <v>15</v>
      </c>
      <c r="I16" s="32"/>
      <c r="J16" s="32"/>
      <c r="K16" s="32"/>
      <c r="L16" s="34">
        <f t="shared" si="0"/>
        <v>75</v>
      </c>
      <c r="M16" s="35" t="str">
        <f t="shared" si="1"/>
        <v> Khá </v>
      </c>
    </row>
    <row r="17" spans="1:13" ht="15.75">
      <c r="A17" s="5">
        <v>8</v>
      </c>
      <c r="B17" s="63" t="s">
        <v>1600</v>
      </c>
      <c r="C17" s="64" t="s">
        <v>1601</v>
      </c>
      <c r="D17" s="33">
        <v>954032150</v>
      </c>
      <c r="E17" s="32">
        <v>30</v>
      </c>
      <c r="F17" s="32">
        <v>25</v>
      </c>
      <c r="G17" s="32">
        <v>20</v>
      </c>
      <c r="H17" s="32">
        <v>10</v>
      </c>
      <c r="I17" s="32"/>
      <c r="J17" s="32"/>
      <c r="K17" s="32"/>
      <c r="L17" s="34">
        <f t="shared" si="0"/>
        <v>85</v>
      </c>
      <c r="M17" s="35" t="str">
        <f t="shared" si="1"/>
        <v> Tốt </v>
      </c>
    </row>
    <row r="18" spans="1:13" ht="15.75">
      <c r="A18" s="5">
        <v>9</v>
      </c>
      <c r="B18" s="63" t="s">
        <v>1602</v>
      </c>
      <c r="C18" s="64" t="s">
        <v>1603</v>
      </c>
      <c r="D18" s="33">
        <v>954032165</v>
      </c>
      <c r="E18" s="32">
        <v>30</v>
      </c>
      <c r="F18" s="32">
        <v>25</v>
      </c>
      <c r="G18" s="32">
        <v>15</v>
      </c>
      <c r="H18" s="32">
        <v>15</v>
      </c>
      <c r="I18" s="32"/>
      <c r="J18" s="32"/>
      <c r="K18" s="32"/>
      <c r="L18" s="34">
        <f t="shared" si="0"/>
        <v>85</v>
      </c>
      <c r="M18" s="35" t="str">
        <f t="shared" si="1"/>
        <v> Tốt </v>
      </c>
    </row>
    <row r="19" spans="1:13" ht="15.75">
      <c r="A19" s="5">
        <v>10</v>
      </c>
      <c r="B19" s="63" t="s">
        <v>1604</v>
      </c>
      <c r="C19" s="64" t="s">
        <v>1605</v>
      </c>
      <c r="D19" s="33">
        <v>954032175</v>
      </c>
      <c r="E19" s="32">
        <v>20</v>
      </c>
      <c r="F19" s="32">
        <v>25</v>
      </c>
      <c r="G19" s="32">
        <v>20</v>
      </c>
      <c r="H19" s="32">
        <v>15</v>
      </c>
      <c r="I19" s="32"/>
      <c r="J19" s="32"/>
      <c r="K19" s="32"/>
      <c r="L19" s="34">
        <f t="shared" si="0"/>
        <v>80</v>
      </c>
      <c r="M19" s="35" t="str">
        <f t="shared" si="1"/>
        <v> Tốt </v>
      </c>
    </row>
    <row r="20" spans="1:13" ht="15.75">
      <c r="A20" s="5">
        <v>11</v>
      </c>
      <c r="B20" s="63" t="s">
        <v>1606</v>
      </c>
      <c r="C20" s="64" t="s">
        <v>1605</v>
      </c>
      <c r="D20" s="33">
        <v>954030179</v>
      </c>
      <c r="E20" s="32">
        <v>20</v>
      </c>
      <c r="F20" s="32">
        <v>25</v>
      </c>
      <c r="G20" s="32">
        <v>20</v>
      </c>
      <c r="H20" s="32">
        <v>15</v>
      </c>
      <c r="I20" s="32"/>
      <c r="J20" s="32"/>
      <c r="K20" s="32"/>
      <c r="L20" s="34">
        <f t="shared" si="0"/>
        <v>80</v>
      </c>
      <c r="M20" s="35" t="str">
        <f t="shared" si="1"/>
        <v> Tốt </v>
      </c>
    </row>
    <row r="21" spans="1:13" ht="15.75">
      <c r="A21" s="5">
        <v>12</v>
      </c>
      <c r="B21" s="63" t="s">
        <v>1607</v>
      </c>
      <c r="C21" s="64" t="s">
        <v>1608</v>
      </c>
      <c r="D21" s="33">
        <v>954030207</v>
      </c>
      <c r="E21" s="32">
        <v>25</v>
      </c>
      <c r="F21" s="32">
        <v>25</v>
      </c>
      <c r="G21" s="32">
        <v>15</v>
      </c>
      <c r="H21" s="32">
        <v>15</v>
      </c>
      <c r="I21" s="32"/>
      <c r="J21" s="32"/>
      <c r="K21" s="32"/>
      <c r="L21" s="34">
        <f t="shared" si="0"/>
        <v>80</v>
      </c>
      <c r="M21" s="35" t="str">
        <f t="shared" si="1"/>
        <v> Tốt </v>
      </c>
    </row>
    <row r="22" spans="1:13" ht="15.75">
      <c r="A22" s="5">
        <v>13</v>
      </c>
      <c r="B22" s="63" t="s">
        <v>1609</v>
      </c>
      <c r="C22" s="64" t="s">
        <v>1610</v>
      </c>
      <c r="D22" s="33">
        <v>954030225</v>
      </c>
      <c r="E22" s="32">
        <v>30</v>
      </c>
      <c r="F22" s="32">
        <v>25</v>
      </c>
      <c r="G22" s="32">
        <v>15</v>
      </c>
      <c r="H22" s="32">
        <v>10</v>
      </c>
      <c r="I22" s="32">
        <v>5</v>
      </c>
      <c r="J22" s="32"/>
      <c r="K22" s="32"/>
      <c r="L22" s="34">
        <f t="shared" si="0"/>
        <v>85</v>
      </c>
      <c r="M22" s="35" t="str">
        <f t="shared" si="1"/>
        <v> Tốt </v>
      </c>
    </row>
    <row r="23" spans="1:13" ht="15.75">
      <c r="A23" s="5">
        <v>14</v>
      </c>
      <c r="B23" s="63" t="s">
        <v>1611</v>
      </c>
      <c r="C23" s="64" t="s">
        <v>1612</v>
      </c>
      <c r="D23" s="33">
        <v>954030245</v>
      </c>
      <c r="E23" s="32">
        <v>20</v>
      </c>
      <c r="F23" s="32">
        <v>25</v>
      </c>
      <c r="G23" s="32">
        <v>20</v>
      </c>
      <c r="H23" s="32">
        <v>15</v>
      </c>
      <c r="I23" s="32"/>
      <c r="J23" s="32"/>
      <c r="K23" s="32"/>
      <c r="L23" s="34">
        <f t="shared" si="0"/>
        <v>80</v>
      </c>
      <c r="M23" s="35" t="str">
        <f t="shared" si="1"/>
        <v> Tốt </v>
      </c>
    </row>
    <row r="24" spans="1:13" ht="15.75">
      <c r="A24" s="5">
        <v>15</v>
      </c>
      <c r="B24" s="63" t="s">
        <v>1613</v>
      </c>
      <c r="C24" s="64" t="s">
        <v>1614</v>
      </c>
      <c r="D24" s="33">
        <v>954030325</v>
      </c>
      <c r="E24" s="32">
        <v>20</v>
      </c>
      <c r="F24" s="32">
        <v>25</v>
      </c>
      <c r="G24" s="32">
        <v>20</v>
      </c>
      <c r="H24" s="32">
        <v>20</v>
      </c>
      <c r="I24" s="32">
        <v>5</v>
      </c>
      <c r="J24" s="32"/>
      <c r="K24" s="32"/>
      <c r="L24" s="34">
        <f t="shared" si="0"/>
        <v>90</v>
      </c>
      <c r="M24" s="35" t="str">
        <f t="shared" si="1"/>
        <v> XS </v>
      </c>
    </row>
    <row r="25" spans="1:13" ht="15.75">
      <c r="A25" s="5">
        <v>16</v>
      </c>
      <c r="B25" s="63" t="s">
        <v>1615</v>
      </c>
      <c r="C25" s="64" t="s">
        <v>1616</v>
      </c>
      <c r="D25" s="33">
        <v>954030334</v>
      </c>
      <c r="E25" s="32">
        <v>20</v>
      </c>
      <c r="F25" s="32">
        <v>25</v>
      </c>
      <c r="G25" s="32">
        <v>20</v>
      </c>
      <c r="H25" s="32">
        <v>15</v>
      </c>
      <c r="I25" s="32"/>
      <c r="J25" s="32"/>
      <c r="K25" s="32"/>
      <c r="L25" s="34">
        <f t="shared" si="0"/>
        <v>80</v>
      </c>
      <c r="M25" s="35" t="str">
        <f t="shared" si="1"/>
        <v> Tốt </v>
      </c>
    </row>
    <row r="26" spans="1:13" ht="15.75">
      <c r="A26" s="5">
        <v>17</v>
      </c>
      <c r="B26" s="63" t="s">
        <v>1617</v>
      </c>
      <c r="C26" s="64" t="s">
        <v>1618</v>
      </c>
      <c r="D26" s="33">
        <v>954030347</v>
      </c>
      <c r="E26" s="32">
        <v>20</v>
      </c>
      <c r="F26" s="32">
        <v>25</v>
      </c>
      <c r="G26" s="32">
        <v>20</v>
      </c>
      <c r="H26" s="32">
        <v>15</v>
      </c>
      <c r="I26" s="32"/>
      <c r="J26" s="32"/>
      <c r="K26" s="32"/>
      <c r="L26" s="34">
        <f t="shared" si="0"/>
        <v>80</v>
      </c>
      <c r="M26" s="35" t="str">
        <f t="shared" si="1"/>
        <v> Tốt </v>
      </c>
    </row>
    <row r="27" spans="1:13" ht="15.75">
      <c r="A27" s="5">
        <v>18</v>
      </c>
      <c r="B27" s="63" t="s">
        <v>1619</v>
      </c>
      <c r="C27" s="64" t="s">
        <v>1620</v>
      </c>
      <c r="D27" s="33">
        <v>954030361</v>
      </c>
      <c r="E27" s="32">
        <v>18</v>
      </c>
      <c r="F27" s="32">
        <v>25</v>
      </c>
      <c r="G27" s="32">
        <v>18</v>
      </c>
      <c r="H27" s="32">
        <v>15</v>
      </c>
      <c r="I27" s="32"/>
      <c r="J27" s="32"/>
      <c r="K27" s="32"/>
      <c r="L27" s="34">
        <f t="shared" si="0"/>
        <v>76</v>
      </c>
      <c r="M27" s="35" t="str">
        <f t="shared" si="1"/>
        <v> Khá </v>
      </c>
    </row>
    <row r="28" spans="1:13" ht="15.75">
      <c r="A28" s="5">
        <v>19</v>
      </c>
      <c r="B28" s="63" t="s">
        <v>1621</v>
      </c>
      <c r="C28" s="64" t="s">
        <v>1622</v>
      </c>
      <c r="D28" s="33">
        <v>954030379</v>
      </c>
      <c r="E28" s="32">
        <v>20</v>
      </c>
      <c r="F28" s="32">
        <v>20</v>
      </c>
      <c r="G28" s="32">
        <v>20</v>
      </c>
      <c r="H28" s="32">
        <v>15</v>
      </c>
      <c r="I28" s="32"/>
      <c r="J28" s="32"/>
      <c r="K28" s="32"/>
      <c r="L28" s="34">
        <f t="shared" si="0"/>
        <v>75</v>
      </c>
      <c r="M28" s="35" t="str">
        <f t="shared" si="1"/>
        <v> Khá </v>
      </c>
    </row>
    <row r="29" spans="1:13" ht="15.75">
      <c r="A29" s="5">
        <v>20</v>
      </c>
      <c r="B29" s="63" t="s">
        <v>1623</v>
      </c>
      <c r="C29" s="64" t="s">
        <v>1624</v>
      </c>
      <c r="D29" s="33">
        <v>954030385</v>
      </c>
      <c r="E29" s="32">
        <v>20</v>
      </c>
      <c r="F29" s="32">
        <v>25</v>
      </c>
      <c r="G29" s="32">
        <v>10</v>
      </c>
      <c r="H29" s="32">
        <v>10</v>
      </c>
      <c r="I29" s="32">
        <v>5</v>
      </c>
      <c r="J29" s="32"/>
      <c r="K29" s="32"/>
      <c r="L29" s="34">
        <f t="shared" si="0"/>
        <v>70</v>
      </c>
      <c r="M29" s="35" t="str">
        <f t="shared" si="1"/>
        <v> Khá </v>
      </c>
    </row>
    <row r="30" spans="1:13" ht="15.75">
      <c r="A30" s="5">
        <v>21</v>
      </c>
      <c r="B30" s="63" t="s">
        <v>1625</v>
      </c>
      <c r="C30" s="64" t="s">
        <v>1626</v>
      </c>
      <c r="D30" s="33">
        <v>954030414</v>
      </c>
      <c r="E30" s="32">
        <v>20</v>
      </c>
      <c r="F30" s="32">
        <v>25</v>
      </c>
      <c r="G30" s="32">
        <v>19</v>
      </c>
      <c r="H30" s="32">
        <v>15</v>
      </c>
      <c r="I30" s="32"/>
      <c r="J30" s="32"/>
      <c r="K30" s="32"/>
      <c r="L30" s="34">
        <f t="shared" si="0"/>
        <v>79</v>
      </c>
      <c r="M30" s="35" t="str">
        <f t="shared" si="1"/>
        <v> Khá </v>
      </c>
    </row>
    <row r="31" spans="1:13" ht="15.75">
      <c r="A31" s="5">
        <v>22</v>
      </c>
      <c r="B31" s="63" t="s">
        <v>1627</v>
      </c>
      <c r="C31" s="64" t="s">
        <v>1628</v>
      </c>
      <c r="D31" s="33">
        <v>954032438</v>
      </c>
      <c r="E31" s="32">
        <v>0</v>
      </c>
      <c r="F31" s="32">
        <v>0</v>
      </c>
      <c r="G31" s="32">
        <v>0</v>
      </c>
      <c r="H31" s="32">
        <v>0</v>
      </c>
      <c r="I31" s="32"/>
      <c r="J31" s="32"/>
      <c r="K31" s="32"/>
      <c r="L31" s="34">
        <f t="shared" si="0"/>
        <v>0</v>
      </c>
      <c r="M31" s="35" t="str">
        <f t="shared" si="1"/>
        <v> Kém </v>
      </c>
    </row>
    <row r="32" spans="1:13" ht="15.75">
      <c r="A32" s="5">
        <v>23</v>
      </c>
      <c r="B32" s="63" t="s">
        <v>1629</v>
      </c>
      <c r="C32" s="64" t="s">
        <v>1630</v>
      </c>
      <c r="D32" s="33">
        <v>954030443</v>
      </c>
      <c r="E32" s="32">
        <v>25</v>
      </c>
      <c r="F32" s="32">
        <v>25</v>
      </c>
      <c r="G32" s="32">
        <v>15</v>
      </c>
      <c r="H32" s="32">
        <v>15</v>
      </c>
      <c r="I32" s="32"/>
      <c r="J32" s="32"/>
      <c r="K32" s="32"/>
      <c r="L32" s="34">
        <f t="shared" si="0"/>
        <v>80</v>
      </c>
      <c r="M32" s="35" t="str">
        <f t="shared" si="1"/>
        <v> Tốt </v>
      </c>
    </row>
    <row r="33" spans="1:13" ht="15.75">
      <c r="A33" s="5">
        <v>24</v>
      </c>
      <c r="B33" s="63" t="s">
        <v>1631</v>
      </c>
      <c r="C33" s="64" t="s">
        <v>1632</v>
      </c>
      <c r="D33" s="33">
        <v>954032472</v>
      </c>
      <c r="E33" s="32">
        <v>30</v>
      </c>
      <c r="F33" s="32">
        <v>25</v>
      </c>
      <c r="G33" s="32">
        <v>15</v>
      </c>
      <c r="H33" s="32">
        <v>15</v>
      </c>
      <c r="I33" s="32"/>
      <c r="J33" s="32"/>
      <c r="K33" s="32"/>
      <c r="L33" s="34">
        <f t="shared" si="0"/>
        <v>85</v>
      </c>
      <c r="M33" s="35" t="str">
        <f t="shared" si="1"/>
        <v> Tốt </v>
      </c>
    </row>
    <row r="34" spans="1:13" ht="15.75">
      <c r="A34" s="5">
        <v>25</v>
      </c>
      <c r="B34" s="63" t="s">
        <v>1590</v>
      </c>
      <c r="C34" s="64" t="s">
        <v>1633</v>
      </c>
      <c r="D34" s="33">
        <v>954032480</v>
      </c>
      <c r="E34" s="32">
        <v>25</v>
      </c>
      <c r="F34" s="32">
        <v>25</v>
      </c>
      <c r="G34" s="32">
        <v>15</v>
      </c>
      <c r="H34" s="32">
        <v>15</v>
      </c>
      <c r="I34" s="32"/>
      <c r="J34" s="32"/>
      <c r="K34" s="32"/>
      <c r="L34" s="34">
        <f t="shared" si="0"/>
        <v>80</v>
      </c>
      <c r="M34" s="35" t="str">
        <f t="shared" si="1"/>
        <v> Tốt </v>
      </c>
    </row>
    <row r="35" spans="1:13" ht="15.75">
      <c r="A35" s="5">
        <v>26</v>
      </c>
      <c r="B35" s="63" t="s">
        <v>1634</v>
      </c>
      <c r="C35" s="64" t="s">
        <v>1635</v>
      </c>
      <c r="D35" s="33">
        <v>954032865</v>
      </c>
      <c r="E35" s="32">
        <v>30</v>
      </c>
      <c r="F35" s="32">
        <v>15</v>
      </c>
      <c r="G35" s="32">
        <v>15</v>
      </c>
      <c r="H35" s="32">
        <v>15</v>
      </c>
      <c r="I35" s="32"/>
      <c r="J35" s="32"/>
      <c r="K35" s="32"/>
      <c r="L35" s="34">
        <f t="shared" si="0"/>
        <v>75</v>
      </c>
      <c r="M35" s="35" t="str">
        <f t="shared" si="1"/>
        <v> Khá </v>
      </c>
    </row>
    <row r="36" spans="1:13" ht="15.75">
      <c r="A36" s="5">
        <v>27</v>
      </c>
      <c r="B36" s="63" t="s">
        <v>1636</v>
      </c>
      <c r="C36" s="64" t="s">
        <v>1637</v>
      </c>
      <c r="D36" s="33">
        <v>954030579</v>
      </c>
      <c r="E36" s="32">
        <v>20</v>
      </c>
      <c r="F36" s="32">
        <v>25</v>
      </c>
      <c r="G36" s="32">
        <v>20</v>
      </c>
      <c r="H36" s="32">
        <v>15</v>
      </c>
      <c r="I36" s="32"/>
      <c r="J36" s="32"/>
      <c r="K36" s="32"/>
      <c r="L36" s="34">
        <f t="shared" si="0"/>
        <v>80</v>
      </c>
      <c r="M36" s="35" t="str">
        <f t="shared" si="1"/>
        <v> Tốt </v>
      </c>
    </row>
    <row r="37" spans="1:13" ht="15.75">
      <c r="A37" s="5">
        <v>28</v>
      </c>
      <c r="B37" s="63" t="s">
        <v>1638</v>
      </c>
      <c r="C37" s="64" t="s">
        <v>1639</v>
      </c>
      <c r="D37" s="33">
        <v>954032609</v>
      </c>
      <c r="E37" s="32">
        <v>25</v>
      </c>
      <c r="F37" s="32">
        <v>25</v>
      </c>
      <c r="G37" s="32">
        <v>17</v>
      </c>
      <c r="H37" s="32">
        <v>15</v>
      </c>
      <c r="I37" s="32"/>
      <c r="J37" s="32"/>
      <c r="K37" s="32"/>
      <c r="L37" s="34">
        <f t="shared" si="0"/>
        <v>82</v>
      </c>
      <c r="M37" s="35" t="str">
        <f t="shared" si="1"/>
        <v> Tốt </v>
      </c>
    </row>
    <row r="38" spans="1:13" ht="15.75">
      <c r="A38" s="5">
        <v>29</v>
      </c>
      <c r="B38" s="63" t="s">
        <v>1640</v>
      </c>
      <c r="C38" s="64" t="s">
        <v>1641</v>
      </c>
      <c r="D38" s="33">
        <v>954022121</v>
      </c>
      <c r="E38" s="32">
        <v>30</v>
      </c>
      <c r="F38" s="32">
        <v>25</v>
      </c>
      <c r="G38" s="32">
        <v>20</v>
      </c>
      <c r="H38" s="32">
        <v>10</v>
      </c>
      <c r="I38" s="32"/>
      <c r="J38" s="32"/>
      <c r="K38" s="32"/>
      <c r="L38" s="34">
        <f t="shared" si="0"/>
        <v>85</v>
      </c>
      <c r="M38" s="35" t="str">
        <f t="shared" si="1"/>
        <v> Tốt </v>
      </c>
    </row>
    <row r="39" spans="1:13" ht="15.75">
      <c r="A39" s="5">
        <v>30</v>
      </c>
      <c r="B39" s="63" t="s">
        <v>1642</v>
      </c>
      <c r="C39" s="64" t="s">
        <v>1641</v>
      </c>
      <c r="D39" s="33">
        <v>954032632</v>
      </c>
      <c r="E39" s="32">
        <v>20</v>
      </c>
      <c r="F39" s="32">
        <v>25</v>
      </c>
      <c r="G39" s="32">
        <v>20</v>
      </c>
      <c r="H39" s="32">
        <v>15</v>
      </c>
      <c r="I39" s="32"/>
      <c r="J39" s="32"/>
      <c r="K39" s="32"/>
      <c r="L39" s="34">
        <f t="shared" si="0"/>
        <v>80</v>
      </c>
      <c r="M39" s="35" t="str">
        <f t="shared" si="1"/>
        <v> Tốt </v>
      </c>
    </row>
    <row r="40" spans="1:13" ht="15.75">
      <c r="A40" s="5">
        <v>31</v>
      </c>
      <c r="B40" s="63" t="s">
        <v>1642</v>
      </c>
      <c r="C40" s="64" t="s">
        <v>1641</v>
      </c>
      <c r="D40" s="33">
        <v>954030631</v>
      </c>
      <c r="E40" s="32">
        <v>30</v>
      </c>
      <c r="F40" s="32">
        <v>25</v>
      </c>
      <c r="G40" s="32">
        <v>15</v>
      </c>
      <c r="H40" s="32">
        <v>15</v>
      </c>
      <c r="I40" s="32"/>
      <c r="J40" s="32"/>
      <c r="K40" s="32"/>
      <c r="L40" s="34">
        <f t="shared" si="0"/>
        <v>85</v>
      </c>
      <c r="M40" s="35" t="str">
        <f t="shared" si="1"/>
        <v> Tốt </v>
      </c>
    </row>
    <row r="41" spans="1:13" ht="15.75">
      <c r="A41" s="5">
        <v>32</v>
      </c>
      <c r="B41" s="63" t="s">
        <v>1643</v>
      </c>
      <c r="C41" s="64" t="s">
        <v>1644</v>
      </c>
      <c r="D41" s="33">
        <v>954042377</v>
      </c>
      <c r="E41" s="32">
        <v>30</v>
      </c>
      <c r="F41" s="32">
        <v>25</v>
      </c>
      <c r="G41" s="32">
        <v>15</v>
      </c>
      <c r="H41" s="32">
        <v>15</v>
      </c>
      <c r="I41" s="32"/>
      <c r="J41" s="32"/>
      <c r="K41" s="32"/>
      <c r="L41" s="34">
        <f t="shared" si="0"/>
        <v>85</v>
      </c>
      <c r="M41" s="35" t="str">
        <f t="shared" si="1"/>
        <v> Tốt </v>
      </c>
    </row>
    <row r="42" spans="1:13" ht="15.75">
      <c r="A42" s="5">
        <v>33</v>
      </c>
      <c r="B42" s="63" t="s">
        <v>1594</v>
      </c>
      <c r="C42" s="64" t="s">
        <v>1645</v>
      </c>
      <c r="D42" s="33">
        <v>954032661</v>
      </c>
      <c r="E42" s="32">
        <v>25</v>
      </c>
      <c r="F42" s="32">
        <v>25</v>
      </c>
      <c r="G42" s="32">
        <v>20</v>
      </c>
      <c r="H42" s="32">
        <v>10</v>
      </c>
      <c r="I42" s="32"/>
      <c r="J42" s="32"/>
      <c r="K42" s="32"/>
      <c r="L42" s="34">
        <f t="shared" si="0"/>
        <v>80</v>
      </c>
      <c r="M42" s="35" t="str">
        <f t="shared" si="1"/>
        <v> Tốt </v>
      </c>
    </row>
    <row r="43" spans="1:13" ht="15.75">
      <c r="A43" s="5">
        <v>34</v>
      </c>
      <c r="B43" s="63" t="s">
        <v>1646</v>
      </c>
      <c r="C43" s="64" t="s">
        <v>1647</v>
      </c>
      <c r="D43" s="33">
        <v>954030663</v>
      </c>
      <c r="E43" s="32">
        <v>20</v>
      </c>
      <c r="F43" s="32">
        <v>25</v>
      </c>
      <c r="G43" s="32">
        <v>20</v>
      </c>
      <c r="H43" s="32">
        <v>15</v>
      </c>
      <c r="I43" s="32"/>
      <c r="J43" s="32"/>
      <c r="K43" s="32"/>
      <c r="L43" s="34">
        <f t="shared" si="0"/>
        <v>80</v>
      </c>
      <c r="M43" s="35" t="str">
        <f t="shared" si="1"/>
        <v> Tốt </v>
      </c>
    </row>
    <row r="44" spans="1:13" ht="15.75">
      <c r="A44" s="5">
        <v>35</v>
      </c>
      <c r="B44" s="63" t="s">
        <v>1648</v>
      </c>
      <c r="C44" s="64" t="s">
        <v>1649</v>
      </c>
      <c r="D44" s="33">
        <v>954030691</v>
      </c>
      <c r="E44" s="32">
        <v>20</v>
      </c>
      <c r="F44" s="32">
        <v>25</v>
      </c>
      <c r="G44" s="32">
        <v>20</v>
      </c>
      <c r="H44" s="32">
        <v>10</v>
      </c>
      <c r="I44" s="32"/>
      <c r="J44" s="32"/>
      <c r="K44" s="32"/>
      <c r="L44" s="34">
        <f t="shared" si="0"/>
        <v>75</v>
      </c>
      <c r="M44" s="35" t="str">
        <f t="shared" si="1"/>
        <v> Khá </v>
      </c>
    </row>
    <row r="45" spans="1:13" ht="15.75">
      <c r="A45" s="5">
        <v>36</v>
      </c>
      <c r="B45" s="63" t="s">
        <v>1650</v>
      </c>
      <c r="C45" s="64" t="s">
        <v>1651</v>
      </c>
      <c r="D45" s="33">
        <v>954032720</v>
      </c>
      <c r="E45" s="32">
        <v>30</v>
      </c>
      <c r="F45" s="32">
        <v>25</v>
      </c>
      <c r="G45" s="32">
        <v>15</v>
      </c>
      <c r="H45" s="32">
        <v>10</v>
      </c>
      <c r="I45" s="32"/>
      <c r="J45" s="32"/>
      <c r="K45" s="32"/>
      <c r="L45" s="34">
        <f t="shared" si="0"/>
        <v>80</v>
      </c>
      <c r="M45" s="35" t="str">
        <f t="shared" si="1"/>
        <v> Tốt </v>
      </c>
    </row>
    <row r="46" spans="1:13" ht="15.75">
      <c r="A46" s="5">
        <v>37</v>
      </c>
      <c r="B46" s="63" t="s">
        <v>1642</v>
      </c>
      <c r="C46" s="64" t="s">
        <v>1651</v>
      </c>
      <c r="D46" s="33">
        <v>954022150</v>
      </c>
      <c r="E46" s="32">
        <v>25</v>
      </c>
      <c r="F46" s="32">
        <v>25</v>
      </c>
      <c r="G46" s="32">
        <v>15</v>
      </c>
      <c r="H46" s="32">
        <v>15</v>
      </c>
      <c r="I46" s="32"/>
      <c r="J46" s="32"/>
      <c r="K46" s="32"/>
      <c r="L46" s="34">
        <f t="shared" si="0"/>
        <v>80</v>
      </c>
      <c r="M46" s="35" t="str">
        <f t="shared" si="1"/>
        <v> Tốt </v>
      </c>
    </row>
    <row r="47" spans="1:13" ht="15.75">
      <c r="A47" s="5">
        <v>38</v>
      </c>
      <c r="B47" s="63" t="s">
        <v>1652</v>
      </c>
      <c r="C47" s="64" t="s">
        <v>1651</v>
      </c>
      <c r="D47" s="33">
        <v>954032722</v>
      </c>
      <c r="E47" s="32">
        <v>20</v>
      </c>
      <c r="F47" s="32">
        <v>25</v>
      </c>
      <c r="G47" s="32">
        <v>20</v>
      </c>
      <c r="H47" s="32">
        <v>15</v>
      </c>
      <c r="I47" s="32"/>
      <c r="J47" s="32"/>
      <c r="K47" s="32"/>
      <c r="L47" s="34">
        <f t="shared" si="0"/>
        <v>80</v>
      </c>
      <c r="M47" s="35" t="str">
        <f t="shared" si="1"/>
        <v> Tốt </v>
      </c>
    </row>
    <row r="48" spans="1:13" ht="15.75">
      <c r="A48" s="5">
        <v>39</v>
      </c>
      <c r="B48" s="63" t="s">
        <v>1653</v>
      </c>
      <c r="C48" s="64" t="s">
        <v>1654</v>
      </c>
      <c r="D48" s="33">
        <v>954030735</v>
      </c>
      <c r="E48" s="32">
        <v>20</v>
      </c>
      <c r="F48" s="32">
        <v>25</v>
      </c>
      <c r="G48" s="32">
        <v>20</v>
      </c>
      <c r="H48" s="32">
        <v>15</v>
      </c>
      <c r="I48" s="32"/>
      <c r="J48" s="32"/>
      <c r="K48" s="32"/>
      <c r="L48" s="34">
        <f t="shared" si="0"/>
        <v>80</v>
      </c>
      <c r="M48" s="35" t="str">
        <f t="shared" si="1"/>
        <v> Tốt </v>
      </c>
    </row>
    <row r="49" spans="1:13" ht="15.75">
      <c r="A49" s="5">
        <v>40</v>
      </c>
      <c r="B49" s="63" t="s">
        <v>1598</v>
      </c>
      <c r="C49" s="64" t="s">
        <v>1654</v>
      </c>
      <c r="D49" s="33">
        <v>954032740</v>
      </c>
      <c r="E49" s="32">
        <v>20</v>
      </c>
      <c r="F49" s="32">
        <v>25</v>
      </c>
      <c r="G49" s="32">
        <v>20</v>
      </c>
      <c r="H49" s="32">
        <v>15</v>
      </c>
      <c r="I49" s="32"/>
      <c r="J49" s="32"/>
      <c r="K49" s="32"/>
      <c r="L49" s="34">
        <f t="shared" si="0"/>
        <v>80</v>
      </c>
      <c r="M49" s="35" t="str">
        <f t="shared" si="1"/>
        <v> Tốt </v>
      </c>
    </row>
    <row r="50" spans="1:13" ht="15.75">
      <c r="A50" s="5">
        <v>41</v>
      </c>
      <c r="B50" s="63" t="s">
        <v>1655</v>
      </c>
      <c r="C50" s="64" t="s">
        <v>1656</v>
      </c>
      <c r="D50" s="33">
        <v>954030818</v>
      </c>
      <c r="E50" s="32">
        <v>20</v>
      </c>
      <c r="F50" s="32">
        <v>25</v>
      </c>
      <c r="G50" s="32">
        <v>19</v>
      </c>
      <c r="H50" s="32">
        <v>15</v>
      </c>
      <c r="I50" s="32"/>
      <c r="J50" s="32"/>
      <c r="K50" s="32"/>
      <c r="L50" s="34">
        <f t="shared" si="0"/>
        <v>79</v>
      </c>
      <c r="M50" s="35" t="str">
        <f t="shared" si="1"/>
        <v> Khá </v>
      </c>
    </row>
    <row r="51" spans="1:13" ht="15.75">
      <c r="A51" s="5">
        <v>42</v>
      </c>
      <c r="B51" s="63" t="s">
        <v>1657</v>
      </c>
      <c r="C51" s="64" t="s">
        <v>1658</v>
      </c>
      <c r="D51" s="33">
        <v>954032831</v>
      </c>
      <c r="E51" s="32">
        <v>19</v>
      </c>
      <c r="F51" s="32">
        <v>25</v>
      </c>
      <c r="G51" s="32">
        <v>16</v>
      </c>
      <c r="H51" s="32">
        <v>15</v>
      </c>
      <c r="I51" s="32"/>
      <c r="J51" s="32"/>
      <c r="K51" s="32"/>
      <c r="L51" s="34">
        <f t="shared" si="0"/>
        <v>75</v>
      </c>
      <c r="M51" s="35" t="str">
        <f t="shared" si="1"/>
        <v> Khá </v>
      </c>
    </row>
  </sheetData>
  <sheetProtection/>
  <mergeCells count="14">
    <mergeCell ref="M7:M8"/>
    <mergeCell ref="B9:C9"/>
    <mergeCell ref="A7:A8"/>
    <mergeCell ref="B7:C8"/>
    <mergeCell ref="D7:D8"/>
    <mergeCell ref="E7:J7"/>
    <mergeCell ref="K7:K8"/>
    <mergeCell ref="L7:L8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25">
      <selection activeCell="B43" sqref="B43"/>
    </sheetView>
  </sheetViews>
  <sheetFormatPr defaultColWidth="9.140625" defaultRowHeight="15"/>
  <cols>
    <col min="1" max="1" width="5.7109375" style="0" customWidth="1"/>
    <col min="2" max="2" width="28.28125" style="0" customWidth="1"/>
    <col min="3" max="3" width="11.8515625" style="0" customWidth="1"/>
    <col min="4" max="4" width="12.421875" style="0" bestFit="1" customWidth="1"/>
  </cols>
  <sheetData>
    <row r="1" spans="1:13" ht="15.75">
      <c r="A1" s="89" t="s">
        <v>0</v>
      </c>
      <c r="B1" s="89"/>
      <c r="C1" s="89"/>
      <c r="D1" s="89"/>
      <c r="E1" s="1"/>
      <c r="F1" s="1"/>
      <c r="G1" s="90" t="s">
        <v>1</v>
      </c>
      <c r="H1" s="90"/>
      <c r="I1" s="90"/>
      <c r="J1" s="90"/>
      <c r="K1" s="90"/>
      <c r="L1" s="90"/>
      <c r="M1" s="90"/>
    </row>
    <row r="2" spans="1:13" ht="15.75">
      <c r="A2" s="91" t="s">
        <v>745</v>
      </c>
      <c r="B2" s="91"/>
      <c r="C2" s="91"/>
      <c r="D2" s="91"/>
      <c r="E2" s="1"/>
      <c r="F2" s="1"/>
      <c r="G2" s="90" t="s">
        <v>2</v>
      </c>
      <c r="H2" s="90"/>
      <c r="I2" s="90"/>
      <c r="J2" s="90"/>
      <c r="K2" s="90"/>
      <c r="L2" s="90"/>
      <c r="M2" s="90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88" t="s">
        <v>746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3" ht="18.75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s="86" t="s">
        <v>4</v>
      </c>
      <c r="B7" s="86" t="s">
        <v>5</v>
      </c>
      <c r="C7" s="86"/>
      <c r="D7" s="86" t="s">
        <v>6</v>
      </c>
      <c r="E7" s="86" t="s">
        <v>7</v>
      </c>
      <c r="F7" s="86"/>
      <c r="G7" s="86"/>
      <c r="H7" s="86"/>
      <c r="I7" s="86"/>
      <c r="J7" s="86"/>
      <c r="K7" s="87" t="s">
        <v>8</v>
      </c>
      <c r="L7" s="87" t="s">
        <v>9</v>
      </c>
      <c r="M7" s="86" t="s">
        <v>10</v>
      </c>
    </row>
    <row r="8" spans="1:13" ht="15">
      <c r="A8" s="86"/>
      <c r="B8" s="86"/>
      <c r="C8" s="86"/>
      <c r="D8" s="86"/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  <c r="J8" s="3" t="s">
        <v>16</v>
      </c>
      <c r="K8" s="87"/>
      <c r="L8" s="87"/>
      <c r="M8" s="86"/>
    </row>
    <row r="9" spans="1:13" ht="15">
      <c r="A9" s="4">
        <v>1</v>
      </c>
      <c r="B9" s="95">
        <v>2</v>
      </c>
      <c r="C9" s="95"/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</row>
    <row r="10" spans="1:13" ht="15.75">
      <c r="A10" s="5">
        <v>1</v>
      </c>
      <c r="B10" s="45" t="s">
        <v>1809</v>
      </c>
      <c r="C10" s="55">
        <v>21</v>
      </c>
      <c r="D10" s="21">
        <v>27</v>
      </c>
      <c r="E10" s="21">
        <v>25</v>
      </c>
      <c r="F10" s="21">
        <v>20</v>
      </c>
      <c r="G10" s="21">
        <v>15</v>
      </c>
      <c r="H10" s="21"/>
      <c r="I10" s="21"/>
      <c r="J10" s="21"/>
      <c r="K10" s="41"/>
      <c r="L10" s="22">
        <f aca="true" t="shared" si="0" ref="L10:L43">SUM(D10,E10,F10,G10,H10,I10,J10)</f>
        <v>87</v>
      </c>
      <c r="M10" s="21" t="str">
        <f>IF(L10&gt;89,"Xuất sắc",IF(L10&gt;79,"Tốt",IF(L10&gt;69,"Khá",IF(L10&gt;59,"Trung bình khá",IF(L10&gt;49,"Trung bình",IF(L10&gt;29,"Yếu","Kém"))))))</f>
        <v>Tốt</v>
      </c>
    </row>
    <row r="11" spans="1:13" ht="15.75">
      <c r="A11" s="5">
        <v>2</v>
      </c>
      <c r="B11" s="45" t="s">
        <v>1810</v>
      </c>
      <c r="C11" s="55">
        <v>76</v>
      </c>
      <c r="D11" s="21">
        <v>28</v>
      </c>
      <c r="E11" s="21">
        <v>25</v>
      </c>
      <c r="F11" s="21">
        <v>20</v>
      </c>
      <c r="G11" s="21">
        <v>15</v>
      </c>
      <c r="H11" s="21">
        <v>9</v>
      </c>
      <c r="I11" s="21"/>
      <c r="J11" s="21"/>
      <c r="K11" s="41"/>
      <c r="L11" s="22">
        <f t="shared" si="0"/>
        <v>97</v>
      </c>
      <c r="M11" s="21" t="str">
        <f aca="true" t="shared" si="1" ref="M11:M43">IF(L11&gt;89,"Xuất sắc",IF(L11&gt;79,"Tốt",IF(L11&gt;69,"Khá",IF(L11&gt;59,"Trung bình khá",IF(L11&gt;49,"Trung bình",IF(L11&gt;29,"Yếu","Kém"))))))</f>
        <v>Xuất sắc</v>
      </c>
    </row>
    <row r="12" spans="1:13" ht="15.75">
      <c r="A12" s="5">
        <v>3</v>
      </c>
      <c r="B12" s="45" t="s">
        <v>1811</v>
      </c>
      <c r="C12" s="55">
        <v>118</v>
      </c>
      <c r="D12" s="21">
        <v>28</v>
      </c>
      <c r="E12" s="21">
        <v>25</v>
      </c>
      <c r="F12" s="21">
        <v>18</v>
      </c>
      <c r="G12" s="21">
        <v>15</v>
      </c>
      <c r="H12" s="21"/>
      <c r="I12" s="21"/>
      <c r="J12" s="21"/>
      <c r="K12" s="41"/>
      <c r="L12" s="22">
        <f t="shared" si="0"/>
        <v>86</v>
      </c>
      <c r="M12" s="21" t="str">
        <f t="shared" si="1"/>
        <v>Tốt</v>
      </c>
    </row>
    <row r="13" spans="1:13" ht="15.75">
      <c r="A13" s="5">
        <v>4</v>
      </c>
      <c r="B13" s="45" t="s">
        <v>1812</v>
      </c>
      <c r="C13" s="55">
        <v>229</v>
      </c>
      <c r="D13" s="21">
        <v>29</v>
      </c>
      <c r="E13" s="21">
        <v>25</v>
      </c>
      <c r="F13" s="21">
        <v>20</v>
      </c>
      <c r="G13" s="21">
        <v>15</v>
      </c>
      <c r="H13" s="21"/>
      <c r="I13" s="21"/>
      <c r="J13" s="21"/>
      <c r="K13" s="41"/>
      <c r="L13" s="22">
        <f t="shared" si="0"/>
        <v>89</v>
      </c>
      <c r="M13" s="21" t="str">
        <f t="shared" si="1"/>
        <v>Tốt</v>
      </c>
    </row>
    <row r="14" spans="1:13" ht="15.75">
      <c r="A14" s="5">
        <v>5</v>
      </c>
      <c r="B14" s="45" t="s">
        <v>1813</v>
      </c>
      <c r="C14" s="55">
        <v>242</v>
      </c>
      <c r="D14" s="21">
        <v>29</v>
      </c>
      <c r="E14" s="21">
        <v>25</v>
      </c>
      <c r="F14" s="21">
        <v>20</v>
      </c>
      <c r="G14" s="21">
        <v>15</v>
      </c>
      <c r="H14" s="21"/>
      <c r="I14" s="21"/>
      <c r="J14" s="21"/>
      <c r="K14" s="41"/>
      <c r="L14" s="22">
        <f t="shared" si="0"/>
        <v>89</v>
      </c>
      <c r="M14" s="21" t="str">
        <f t="shared" si="1"/>
        <v>Tốt</v>
      </c>
    </row>
    <row r="15" spans="1:13" ht="15.75">
      <c r="A15" s="5">
        <v>6</v>
      </c>
      <c r="B15" s="45" t="s">
        <v>1814</v>
      </c>
      <c r="C15" s="55">
        <v>262</v>
      </c>
      <c r="D15" s="21">
        <v>27</v>
      </c>
      <c r="E15" s="21">
        <v>25</v>
      </c>
      <c r="F15" s="21">
        <v>20</v>
      </c>
      <c r="G15" s="21">
        <v>15</v>
      </c>
      <c r="H15" s="21"/>
      <c r="I15" s="21"/>
      <c r="J15" s="21"/>
      <c r="K15" s="41"/>
      <c r="L15" s="22">
        <f t="shared" si="0"/>
        <v>87</v>
      </c>
      <c r="M15" s="21" t="str">
        <f t="shared" si="1"/>
        <v>Tốt</v>
      </c>
    </row>
    <row r="16" spans="1:13" ht="15.75">
      <c r="A16" s="5">
        <v>7</v>
      </c>
      <c r="B16" s="45" t="s">
        <v>1815</v>
      </c>
      <c r="C16" s="55">
        <v>282</v>
      </c>
      <c r="D16" s="21">
        <v>29</v>
      </c>
      <c r="E16" s="21">
        <v>25</v>
      </c>
      <c r="F16" s="21">
        <v>20</v>
      </c>
      <c r="G16" s="21">
        <v>20</v>
      </c>
      <c r="H16" s="21"/>
      <c r="I16" s="21"/>
      <c r="J16" s="21"/>
      <c r="K16" s="41"/>
      <c r="L16" s="22">
        <f t="shared" si="0"/>
        <v>94</v>
      </c>
      <c r="M16" s="21" t="str">
        <f t="shared" si="1"/>
        <v>Xuất sắc</v>
      </c>
    </row>
    <row r="17" spans="1:13" ht="15.75">
      <c r="A17" s="5">
        <v>8</v>
      </c>
      <c r="B17" s="45" t="s">
        <v>1816</v>
      </c>
      <c r="C17" s="55">
        <v>292</v>
      </c>
      <c r="D17" s="21">
        <v>27</v>
      </c>
      <c r="E17" s="21">
        <v>25</v>
      </c>
      <c r="F17" s="21">
        <v>20</v>
      </c>
      <c r="G17" s="21">
        <v>15</v>
      </c>
      <c r="H17" s="21"/>
      <c r="I17" s="21"/>
      <c r="J17" s="21"/>
      <c r="K17" s="41"/>
      <c r="L17" s="22">
        <f t="shared" si="0"/>
        <v>87</v>
      </c>
      <c r="M17" s="21" t="str">
        <f t="shared" si="1"/>
        <v>Tốt</v>
      </c>
    </row>
    <row r="18" spans="1:13" ht="15.75">
      <c r="A18" s="5">
        <v>9</v>
      </c>
      <c r="B18" s="45" t="s">
        <v>1817</v>
      </c>
      <c r="C18" s="55">
        <v>328</v>
      </c>
      <c r="D18" s="21">
        <v>27</v>
      </c>
      <c r="E18" s="21">
        <v>25</v>
      </c>
      <c r="F18" s="21">
        <v>20</v>
      </c>
      <c r="G18" s="21">
        <v>15</v>
      </c>
      <c r="H18" s="21"/>
      <c r="I18" s="21"/>
      <c r="J18" s="21"/>
      <c r="K18" s="41"/>
      <c r="L18" s="22">
        <f t="shared" si="0"/>
        <v>87</v>
      </c>
      <c r="M18" s="21" t="str">
        <f t="shared" si="1"/>
        <v>Tốt</v>
      </c>
    </row>
    <row r="19" spans="1:13" ht="15.75">
      <c r="A19" s="5">
        <v>10</v>
      </c>
      <c r="B19" s="45" t="s">
        <v>1818</v>
      </c>
      <c r="C19" s="55">
        <v>338</v>
      </c>
      <c r="D19" s="21">
        <v>23</v>
      </c>
      <c r="E19" s="21">
        <v>25</v>
      </c>
      <c r="F19" s="21">
        <v>17</v>
      </c>
      <c r="G19" s="21">
        <v>15</v>
      </c>
      <c r="H19" s="21"/>
      <c r="I19" s="21"/>
      <c r="J19" s="21"/>
      <c r="K19" s="41"/>
      <c r="L19" s="22">
        <f t="shared" si="0"/>
        <v>80</v>
      </c>
      <c r="M19" s="21" t="str">
        <f t="shared" si="1"/>
        <v>Tốt</v>
      </c>
    </row>
    <row r="20" spans="1:13" ht="15.75">
      <c r="A20" s="5">
        <v>11</v>
      </c>
      <c r="B20" s="45" t="s">
        <v>1819</v>
      </c>
      <c r="C20" s="55">
        <v>2351</v>
      </c>
      <c r="D20" s="21">
        <v>28</v>
      </c>
      <c r="E20" s="21">
        <v>25</v>
      </c>
      <c r="F20" s="21">
        <v>20</v>
      </c>
      <c r="G20" s="21">
        <v>15</v>
      </c>
      <c r="H20" s="21"/>
      <c r="I20" s="21"/>
      <c r="J20" s="21"/>
      <c r="K20" s="41"/>
      <c r="L20" s="22">
        <f t="shared" si="0"/>
        <v>88</v>
      </c>
      <c r="M20" s="21" t="str">
        <f t="shared" si="1"/>
        <v>Tốt</v>
      </c>
    </row>
    <row r="21" spans="1:13" ht="15.75">
      <c r="A21" s="5">
        <v>12</v>
      </c>
      <c r="B21" s="45" t="s">
        <v>1820</v>
      </c>
      <c r="C21" s="55">
        <v>2418</v>
      </c>
      <c r="D21" s="21">
        <v>28</v>
      </c>
      <c r="E21" s="21">
        <v>25</v>
      </c>
      <c r="F21" s="21">
        <v>20</v>
      </c>
      <c r="G21" s="21">
        <v>15</v>
      </c>
      <c r="H21" s="21"/>
      <c r="I21" s="21"/>
      <c r="J21" s="21"/>
      <c r="K21" s="41"/>
      <c r="L21" s="22">
        <f t="shared" si="0"/>
        <v>88</v>
      </c>
      <c r="M21" s="21" t="str">
        <f t="shared" si="1"/>
        <v>Tốt</v>
      </c>
    </row>
    <row r="22" spans="1:13" ht="15.75">
      <c r="A22" s="5">
        <v>13</v>
      </c>
      <c r="B22" s="45" t="s">
        <v>1821</v>
      </c>
      <c r="C22" s="55">
        <v>436</v>
      </c>
      <c r="D22" s="21">
        <v>28</v>
      </c>
      <c r="E22" s="21">
        <v>25</v>
      </c>
      <c r="F22" s="21">
        <v>20</v>
      </c>
      <c r="G22" s="21">
        <v>15</v>
      </c>
      <c r="H22" s="21"/>
      <c r="I22" s="21"/>
      <c r="J22" s="21"/>
      <c r="K22" s="41"/>
      <c r="L22" s="22">
        <f t="shared" si="0"/>
        <v>88</v>
      </c>
      <c r="M22" s="21" t="str">
        <f t="shared" si="1"/>
        <v>Tốt</v>
      </c>
    </row>
    <row r="23" spans="1:13" ht="15.75">
      <c r="A23" s="5">
        <v>14</v>
      </c>
      <c r="B23" s="45" t="s">
        <v>1822</v>
      </c>
      <c r="C23" s="55">
        <v>456</v>
      </c>
      <c r="D23" s="21">
        <v>27</v>
      </c>
      <c r="E23" s="21">
        <v>25</v>
      </c>
      <c r="F23" s="21">
        <v>20</v>
      </c>
      <c r="G23" s="21">
        <v>15</v>
      </c>
      <c r="H23" s="21"/>
      <c r="I23" s="21"/>
      <c r="J23" s="21"/>
      <c r="K23" s="41"/>
      <c r="L23" s="22">
        <f t="shared" si="0"/>
        <v>87</v>
      </c>
      <c r="M23" s="21" t="str">
        <f t="shared" si="1"/>
        <v>Tốt</v>
      </c>
    </row>
    <row r="24" spans="1:13" ht="15.75">
      <c r="A24" s="5">
        <v>15</v>
      </c>
      <c r="B24" s="45" t="s">
        <v>1823</v>
      </c>
      <c r="C24" s="55">
        <v>481</v>
      </c>
      <c r="D24" s="21">
        <v>30</v>
      </c>
      <c r="E24" s="21">
        <v>25</v>
      </c>
      <c r="F24" s="21">
        <v>20</v>
      </c>
      <c r="G24" s="21">
        <v>15</v>
      </c>
      <c r="H24" s="21"/>
      <c r="I24" s="21"/>
      <c r="J24" s="21"/>
      <c r="K24" s="41"/>
      <c r="L24" s="22">
        <f t="shared" si="0"/>
        <v>90</v>
      </c>
      <c r="M24" s="21" t="str">
        <f t="shared" si="1"/>
        <v>Xuất sắc</v>
      </c>
    </row>
    <row r="25" spans="1:13" ht="15.75">
      <c r="A25" s="5">
        <v>16</v>
      </c>
      <c r="B25" s="45" t="s">
        <v>1824</v>
      </c>
      <c r="C25" s="55">
        <v>2500</v>
      </c>
      <c r="D25" s="21">
        <v>25</v>
      </c>
      <c r="E25" s="21">
        <v>25</v>
      </c>
      <c r="F25" s="21">
        <v>20</v>
      </c>
      <c r="G25" s="21">
        <v>15</v>
      </c>
      <c r="H25" s="21"/>
      <c r="I25" s="21"/>
      <c r="J25" s="21"/>
      <c r="K25" s="41"/>
      <c r="L25" s="22">
        <f t="shared" si="0"/>
        <v>85</v>
      </c>
      <c r="M25" s="21" t="str">
        <f t="shared" si="1"/>
        <v>Tốt</v>
      </c>
    </row>
    <row r="26" spans="1:13" ht="15.75">
      <c r="A26" s="5">
        <v>17</v>
      </c>
      <c r="B26" s="45" t="s">
        <v>1825</v>
      </c>
      <c r="C26" s="55">
        <v>549</v>
      </c>
      <c r="D26" s="21">
        <v>27</v>
      </c>
      <c r="E26" s="21">
        <v>25</v>
      </c>
      <c r="F26" s="21">
        <v>20</v>
      </c>
      <c r="G26" s="21">
        <v>15</v>
      </c>
      <c r="H26" s="21"/>
      <c r="I26" s="21"/>
      <c r="J26" s="21"/>
      <c r="K26" s="41"/>
      <c r="L26" s="22">
        <f t="shared" si="0"/>
        <v>87</v>
      </c>
      <c r="M26" s="21" t="str">
        <f t="shared" si="1"/>
        <v>Tốt</v>
      </c>
    </row>
    <row r="27" spans="1:13" ht="15.75">
      <c r="A27" s="5">
        <v>18</v>
      </c>
      <c r="B27" s="45" t="s">
        <v>1826</v>
      </c>
      <c r="C27" s="55">
        <v>573</v>
      </c>
      <c r="D27" s="21">
        <v>29</v>
      </c>
      <c r="E27" s="21">
        <v>25</v>
      </c>
      <c r="F27" s="21">
        <v>20</v>
      </c>
      <c r="G27" s="21">
        <v>15</v>
      </c>
      <c r="H27" s="21"/>
      <c r="I27" s="21"/>
      <c r="J27" s="21"/>
      <c r="K27" s="41"/>
      <c r="L27" s="22">
        <f t="shared" si="0"/>
        <v>89</v>
      </c>
      <c r="M27" s="21" t="str">
        <f t="shared" si="1"/>
        <v>Tốt</v>
      </c>
    </row>
    <row r="28" spans="1:13" ht="15.75">
      <c r="A28" s="5">
        <v>19</v>
      </c>
      <c r="B28" s="45" t="s">
        <v>1827</v>
      </c>
      <c r="C28" s="55">
        <v>2594</v>
      </c>
      <c r="D28" s="21">
        <v>27</v>
      </c>
      <c r="E28" s="21">
        <v>25</v>
      </c>
      <c r="F28" s="21">
        <v>20</v>
      </c>
      <c r="G28" s="21">
        <v>15</v>
      </c>
      <c r="H28" s="21"/>
      <c r="I28" s="21"/>
      <c r="J28" s="21"/>
      <c r="K28" s="41"/>
      <c r="L28" s="22">
        <f t="shared" si="0"/>
        <v>87</v>
      </c>
      <c r="M28" s="21" t="str">
        <f t="shared" si="1"/>
        <v>Tốt</v>
      </c>
    </row>
    <row r="29" spans="1:13" ht="15.75">
      <c r="A29" s="5">
        <v>20</v>
      </c>
      <c r="B29" s="45" t="s">
        <v>1828</v>
      </c>
      <c r="C29" s="55">
        <v>597</v>
      </c>
      <c r="D29" s="21">
        <v>28</v>
      </c>
      <c r="E29" s="21">
        <v>25</v>
      </c>
      <c r="F29" s="21">
        <v>20</v>
      </c>
      <c r="G29" s="21">
        <v>15</v>
      </c>
      <c r="H29" s="21"/>
      <c r="I29" s="21"/>
      <c r="J29" s="21"/>
      <c r="K29" s="41"/>
      <c r="L29" s="22">
        <f t="shared" si="0"/>
        <v>88</v>
      </c>
      <c r="M29" s="21" t="str">
        <f t="shared" si="1"/>
        <v>Tốt</v>
      </c>
    </row>
    <row r="30" spans="1:13" ht="15.75">
      <c r="A30" s="5">
        <v>21</v>
      </c>
      <c r="B30" s="45" t="s">
        <v>1829</v>
      </c>
      <c r="C30" s="55">
        <v>2618</v>
      </c>
      <c r="D30" s="21">
        <v>27</v>
      </c>
      <c r="E30" s="21">
        <v>25</v>
      </c>
      <c r="F30" s="21">
        <v>20</v>
      </c>
      <c r="G30" s="21">
        <v>15</v>
      </c>
      <c r="H30" s="21"/>
      <c r="I30" s="21"/>
      <c r="J30" s="21"/>
      <c r="K30" s="41"/>
      <c r="L30" s="22">
        <f t="shared" si="0"/>
        <v>87</v>
      </c>
      <c r="M30" s="21" t="str">
        <f t="shared" si="1"/>
        <v>Tốt</v>
      </c>
    </row>
    <row r="31" spans="1:13" ht="15.75">
      <c r="A31" s="5">
        <v>22</v>
      </c>
      <c r="B31" s="45" t="s">
        <v>1830</v>
      </c>
      <c r="C31" s="55">
        <v>621</v>
      </c>
      <c r="D31" s="21">
        <v>28</v>
      </c>
      <c r="E31" s="21">
        <v>25</v>
      </c>
      <c r="F31" s="21">
        <v>20</v>
      </c>
      <c r="G31" s="21">
        <v>15</v>
      </c>
      <c r="H31" s="21"/>
      <c r="I31" s="21"/>
      <c r="J31" s="21"/>
      <c r="K31" s="41"/>
      <c r="L31" s="22">
        <f t="shared" si="0"/>
        <v>88</v>
      </c>
      <c r="M31" s="21" t="str">
        <f t="shared" si="1"/>
        <v>Tốt</v>
      </c>
    </row>
    <row r="32" spans="1:13" ht="15.75">
      <c r="A32" s="5">
        <v>23</v>
      </c>
      <c r="B32" s="45" t="s">
        <v>1831</v>
      </c>
      <c r="C32" s="55">
        <v>2643</v>
      </c>
      <c r="D32" s="21">
        <v>27</v>
      </c>
      <c r="E32" s="21">
        <v>25</v>
      </c>
      <c r="F32" s="21">
        <v>20</v>
      </c>
      <c r="G32" s="21">
        <v>15</v>
      </c>
      <c r="H32" s="21"/>
      <c r="I32" s="21"/>
      <c r="J32" s="21"/>
      <c r="K32" s="41"/>
      <c r="L32" s="22">
        <f t="shared" si="0"/>
        <v>87</v>
      </c>
      <c r="M32" s="21" t="str">
        <f t="shared" si="1"/>
        <v>Tốt</v>
      </c>
    </row>
    <row r="33" spans="1:13" ht="15.75">
      <c r="A33" s="5">
        <v>24</v>
      </c>
      <c r="B33" s="45" t="s">
        <v>1832</v>
      </c>
      <c r="C33" s="55">
        <v>2648</v>
      </c>
      <c r="D33" s="21">
        <v>27</v>
      </c>
      <c r="E33" s="21">
        <v>25</v>
      </c>
      <c r="F33" s="21">
        <v>20</v>
      </c>
      <c r="G33" s="21">
        <v>15</v>
      </c>
      <c r="H33" s="21"/>
      <c r="I33" s="21"/>
      <c r="J33" s="21"/>
      <c r="K33" s="41"/>
      <c r="L33" s="22">
        <f t="shared" si="0"/>
        <v>87</v>
      </c>
      <c r="M33" s="21" t="str">
        <f t="shared" si="1"/>
        <v>Tốt</v>
      </c>
    </row>
    <row r="34" spans="1:13" ht="15.75">
      <c r="A34" s="5">
        <v>25</v>
      </c>
      <c r="B34" s="45" t="s">
        <v>1833</v>
      </c>
      <c r="C34" s="55">
        <v>2692</v>
      </c>
      <c r="D34" s="21">
        <v>28</v>
      </c>
      <c r="E34" s="21">
        <v>25</v>
      </c>
      <c r="F34" s="21">
        <v>20</v>
      </c>
      <c r="G34" s="21">
        <v>15</v>
      </c>
      <c r="H34" s="21"/>
      <c r="I34" s="21"/>
      <c r="J34" s="21"/>
      <c r="K34" s="41"/>
      <c r="L34" s="22">
        <f t="shared" si="0"/>
        <v>88</v>
      </c>
      <c r="M34" s="21" t="str">
        <f t="shared" si="1"/>
        <v>Tốt</v>
      </c>
    </row>
    <row r="35" spans="1:13" ht="15.75">
      <c r="A35" s="5">
        <v>26</v>
      </c>
      <c r="B35" s="45" t="s">
        <v>1834</v>
      </c>
      <c r="C35" s="55">
        <v>756</v>
      </c>
      <c r="D35" s="21">
        <v>27</v>
      </c>
      <c r="E35" s="21">
        <v>25</v>
      </c>
      <c r="F35" s="21">
        <v>20</v>
      </c>
      <c r="G35" s="21">
        <v>15</v>
      </c>
      <c r="H35" s="21">
        <v>6</v>
      </c>
      <c r="I35" s="21"/>
      <c r="J35" s="21"/>
      <c r="K35" s="41"/>
      <c r="L35" s="22">
        <f t="shared" si="0"/>
        <v>93</v>
      </c>
      <c r="M35" s="21" t="str">
        <f t="shared" si="1"/>
        <v>Xuất sắc</v>
      </c>
    </row>
    <row r="36" spans="1:13" ht="15.75">
      <c r="A36" s="5">
        <v>27</v>
      </c>
      <c r="B36" s="45" t="s">
        <v>1835</v>
      </c>
      <c r="C36" s="55">
        <v>814</v>
      </c>
      <c r="D36" s="21">
        <v>29</v>
      </c>
      <c r="E36" s="21">
        <v>25</v>
      </c>
      <c r="F36" s="21">
        <v>20</v>
      </c>
      <c r="G36" s="21">
        <v>15</v>
      </c>
      <c r="H36" s="21"/>
      <c r="I36" s="21"/>
      <c r="J36" s="21"/>
      <c r="K36" s="41"/>
      <c r="L36" s="22">
        <f t="shared" si="0"/>
        <v>89</v>
      </c>
      <c r="M36" s="21" t="str">
        <f t="shared" si="1"/>
        <v>Tốt</v>
      </c>
    </row>
    <row r="37" spans="1:13" ht="15.75">
      <c r="A37" s="5">
        <v>28</v>
      </c>
      <c r="B37" s="45" t="s">
        <v>1836</v>
      </c>
      <c r="C37" s="55">
        <v>852</v>
      </c>
      <c r="D37" s="21">
        <v>27</v>
      </c>
      <c r="E37" s="21">
        <v>25</v>
      </c>
      <c r="F37" s="21">
        <v>20</v>
      </c>
      <c r="G37" s="21">
        <v>15</v>
      </c>
      <c r="H37" s="21"/>
      <c r="I37" s="21"/>
      <c r="J37" s="21"/>
      <c r="K37" s="41"/>
      <c r="L37" s="22">
        <f t="shared" si="0"/>
        <v>87</v>
      </c>
      <c r="M37" s="21" t="str">
        <f t="shared" si="1"/>
        <v>Tốt</v>
      </c>
    </row>
    <row r="38" spans="1:13" ht="15.75">
      <c r="A38" s="5">
        <v>29</v>
      </c>
      <c r="B38" s="65" t="s">
        <v>1837</v>
      </c>
      <c r="C38" s="56" t="s">
        <v>753</v>
      </c>
      <c r="D38" s="21">
        <v>29</v>
      </c>
      <c r="E38" s="21">
        <v>25</v>
      </c>
      <c r="F38" s="21">
        <v>20</v>
      </c>
      <c r="G38" s="21">
        <v>15</v>
      </c>
      <c r="H38" s="21"/>
      <c r="I38" s="21"/>
      <c r="J38" s="21"/>
      <c r="K38" s="41"/>
      <c r="L38" s="22">
        <f t="shared" si="0"/>
        <v>89</v>
      </c>
      <c r="M38" s="21" t="str">
        <f t="shared" si="1"/>
        <v>Tốt</v>
      </c>
    </row>
    <row r="39" spans="1:13" ht="15.75">
      <c r="A39" s="5">
        <v>30</v>
      </c>
      <c r="B39" s="65" t="s">
        <v>1838</v>
      </c>
      <c r="C39" s="56" t="s">
        <v>757</v>
      </c>
      <c r="D39" s="21">
        <v>30</v>
      </c>
      <c r="E39" s="21">
        <v>25</v>
      </c>
      <c r="F39" s="21">
        <v>20</v>
      </c>
      <c r="G39" s="21">
        <v>15</v>
      </c>
      <c r="H39" s="21"/>
      <c r="I39" s="21"/>
      <c r="J39" s="21"/>
      <c r="K39" s="41"/>
      <c r="L39" s="22">
        <f t="shared" si="0"/>
        <v>90</v>
      </c>
      <c r="M39" s="21" t="str">
        <f t="shared" si="1"/>
        <v>Xuất sắc</v>
      </c>
    </row>
    <row r="40" spans="1:13" ht="15.75">
      <c r="A40" s="5">
        <v>31</v>
      </c>
      <c r="B40" s="66" t="s">
        <v>1839</v>
      </c>
      <c r="C40" s="56" t="s">
        <v>755</v>
      </c>
      <c r="D40" s="21">
        <v>27</v>
      </c>
      <c r="E40" s="21">
        <v>25</v>
      </c>
      <c r="F40" s="21">
        <v>20</v>
      </c>
      <c r="G40" s="21">
        <v>15</v>
      </c>
      <c r="H40" s="21"/>
      <c r="I40" s="21"/>
      <c r="J40" s="21"/>
      <c r="K40" s="41"/>
      <c r="L40" s="22">
        <f t="shared" si="0"/>
        <v>87</v>
      </c>
      <c r="M40" s="21" t="str">
        <f t="shared" si="1"/>
        <v>Tốt</v>
      </c>
    </row>
    <row r="41" spans="1:13" ht="15.75">
      <c r="A41" s="5">
        <v>32</v>
      </c>
      <c r="B41" s="66" t="s">
        <v>1840</v>
      </c>
      <c r="C41" s="56" t="s">
        <v>754</v>
      </c>
      <c r="D41" s="21">
        <v>27</v>
      </c>
      <c r="E41" s="21">
        <v>25</v>
      </c>
      <c r="F41" s="21">
        <v>20</v>
      </c>
      <c r="G41" s="21">
        <v>15</v>
      </c>
      <c r="H41" s="21"/>
      <c r="I41" s="21"/>
      <c r="J41" s="21"/>
      <c r="K41" s="41"/>
      <c r="L41" s="22">
        <f t="shared" si="0"/>
        <v>87</v>
      </c>
      <c r="M41" s="21" t="str">
        <f t="shared" si="1"/>
        <v>Tốt</v>
      </c>
    </row>
    <row r="42" spans="1:13" ht="15.75">
      <c r="A42" s="5">
        <v>33</v>
      </c>
      <c r="B42" s="66" t="s">
        <v>1841</v>
      </c>
      <c r="C42" s="56" t="s">
        <v>756</v>
      </c>
      <c r="D42" s="21">
        <v>27</v>
      </c>
      <c r="E42" s="21">
        <v>25</v>
      </c>
      <c r="F42" s="21">
        <v>20</v>
      </c>
      <c r="G42" s="21">
        <v>15</v>
      </c>
      <c r="H42" s="21"/>
      <c r="I42" s="21"/>
      <c r="J42" s="21"/>
      <c r="K42" s="41"/>
      <c r="L42" s="22">
        <f t="shared" si="0"/>
        <v>87</v>
      </c>
      <c r="M42" s="21" t="str">
        <f t="shared" si="1"/>
        <v>Tốt</v>
      </c>
    </row>
    <row r="43" spans="1:13" ht="15.75">
      <c r="A43" s="5">
        <v>34</v>
      </c>
      <c r="B43" s="66" t="s">
        <v>1842</v>
      </c>
      <c r="C43" s="56" t="s">
        <v>1843</v>
      </c>
      <c r="D43" s="21">
        <v>30</v>
      </c>
      <c r="E43" s="21">
        <v>25</v>
      </c>
      <c r="F43" s="21">
        <v>20</v>
      </c>
      <c r="G43" s="21">
        <v>15</v>
      </c>
      <c r="H43" s="21"/>
      <c r="I43" s="21"/>
      <c r="J43" s="21"/>
      <c r="K43" s="41"/>
      <c r="L43" s="22">
        <f t="shared" si="0"/>
        <v>90</v>
      </c>
      <c r="M43" s="21" t="str">
        <f t="shared" si="1"/>
        <v>Xuất sắc</v>
      </c>
    </row>
    <row r="44" spans="1:13" ht="15">
      <c r="A44" s="5">
        <v>35</v>
      </c>
      <c r="B44" s="8" t="s">
        <v>1867</v>
      </c>
      <c r="C44" s="9" t="s">
        <v>758</v>
      </c>
      <c r="D44" s="41"/>
      <c r="E44" s="5"/>
      <c r="F44" s="5"/>
      <c r="G44" s="5"/>
      <c r="H44" s="5"/>
      <c r="I44" s="5"/>
      <c r="J44" s="5"/>
      <c r="K44" s="5"/>
      <c r="L44" s="5"/>
      <c r="M44" s="5"/>
    </row>
    <row r="45" spans="1:13" ht="15">
      <c r="A45" s="5">
        <v>36</v>
      </c>
      <c r="B45" s="8" t="s">
        <v>1868</v>
      </c>
      <c r="C45" s="9" t="s">
        <v>759</v>
      </c>
      <c r="D45" s="41"/>
      <c r="E45" s="5"/>
      <c r="F45" s="5"/>
      <c r="G45" s="5"/>
      <c r="H45" s="5"/>
      <c r="I45" s="5"/>
      <c r="J45" s="5"/>
      <c r="K45" s="5"/>
      <c r="L45" s="5"/>
      <c r="M45" s="5"/>
    </row>
    <row r="46" spans="1:13" ht="15">
      <c r="A46" s="5">
        <v>37</v>
      </c>
      <c r="B46" s="8" t="s">
        <v>1869</v>
      </c>
      <c r="C46" s="9" t="s">
        <v>760</v>
      </c>
      <c r="D46" s="41"/>
      <c r="E46" s="5"/>
      <c r="F46" s="5"/>
      <c r="G46" s="5"/>
      <c r="H46" s="5"/>
      <c r="I46" s="5"/>
      <c r="J46" s="5"/>
      <c r="K46" s="5"/>
      <c r="L46" s="5"/>
      <c r="M46" s="5"/>
    </row>
    <row r="47" spans="1:13" ht="15">
      <c r="A47" s="5">
        <v>38</v>
      </c>
      <c r="B47" s="8" t="s">
        <v>1870</v>
      </c>
      <c r="C47" s="9" t="s">
        <v>761</v>
      </c>
      <c r="D47" s="41"/>
      <c r="E47" s="5"/>
      <c r="F47" s="5"/>
      <c r="G47" s="5"/>
      <c r="H47" s="5"/>
      <c r="I47" s="5"/>
      <c r="J47" s="5"/>
      <c r="K47" s="5"/>
      <c r="L47" s="5"/>
      <c r="M47" s="5"/>
    </row>
    <row r="48" spans="1:13" ht="15">
      <c r="A48" s="5">
        <v>39</v>
      </c>
      <c r="B48" s="8" t="s">
        <v>1871</v>
      </c>
      <c r="C48" s="9" t="s">
        <v>762</v>
      </c>
      <c r="D48" s="41"/>
      <c r="E48" s="5"/>
      <c r="F48" s="5"/>
      <c r="G48" s="5"/>
      <c r="H48" s="5"/>
      <c r="I48" s="5"/>
      <c r="J48" s="5"/>
      <c r="K48" s="5"/>
      <c r="L48" s="5"/>
      <c r="M48" s="5"/>
    </row>
    <row r="49" spans="1:13" ht="15">
      <c r="A49" s="5">
        <v>40</v>
      </c>
      <c r="B49" s="8" t="s">
        <v>1872</v>
      </c>
      <c r="C49" s="9" t="s">
        <v>763</v>
      </c>
      <c r="D49" s="41"/>
      <c r="E49" s="5"/>
      <c r="F49" s="5"/>
      <c r="G49" s="5"/>
      <c r="H49" s="5"/>
      <c r="I49" s="5"/>
      <c r="J49" s="5"/>
      <c r="K49" s="5"/>
      <c r="L49" s="5"/>
      <c r="M49" s="5"/>
    </row>
  </sheetData>
  <sheetProtection/>
  <mergeCells count="14">
    <mergeCell ref="M7:M8"/>
    <mergeCell ref="B9:C9"/>
    <mergeCell ref="A7:A8"/>
    <mergeCell ref="B7:C8"/>
    <mergeCell ref="D7:D8"/>
    <mergeCell ref="E7:J7"/>
    <mergeCell ref="K7:K8"/>
    <mergeCell ref="L7:L8"/>
    <mergeCell ref="A5:M5"/>
    <mergeCell ref="A1:D1"/>
    <mergeCell ref="G1:M1"/>
    <mergeCell ref="A2:D2"/>
    <mergeCell ref="G2:M2"/>
    <mergeCell ref="A4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TRUNG</dc:creator>
  <cp:keywords/>
  <dc:description/>
  <cp:lastModifiedBy>Nguyet Vo</cp:lastModifiedBy>
  <dcterms:created xsi:type="dcterms:W3CDTF">2011-04-20T07:51:55Z</dcterms:created>
  <dcterms:modified xsi:type="dcterms:W3CDTF">2011-05-31T03:47:05Z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AJVNCJQTK6FV-202-109</vt:lpwstr>
  </property>
  <property fmtid="{D5CDD505-2E9C-101B-9397-08002B2CF9AE}" pid="4" name="_dlc_DocIdItemGu">
    <vt:lpwstr>b5ee657c-e25f-4e54-afbc-e91aa32d0c5f</vt:lpwstr>
  </property>
  <property fmtid="{D5CDD505-2E9C-101B-9397-08002B2CF9AE}" pid="5" name="_dlc_DocIdU">
    <vt:lpwstr>http://webadmin.ou.edu.vn/tcnh/_layouts/DocIdRedir.aspx?ID=AJVNCJQTK6FV-202-109, AJVNCJQTK6FV-202-109</vt:lpwstr>
  </property>
</Properties>
</file>